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Budget-zv2\мои документы\_ИНИЦИАТИВНОЕ БЮДЖЕТИРОВАНИЕ\НАША ИНИЦИАТИВА\ПРОЕКТЫ ИБ в УР 2022 год\отчеты до 12 числа ежеквартально\"/>
    </mc:Choice>
  </mc:AlternateContent>
  <xr:revisionPtr revIDLastSave="0" documentId="13_ncr:1_{22321176-2F81-4DD0-88EE-000F37B4FBBB}" xr6:coauthVersionLast="47" xr6:coauthVersionMax="47" xr10:uidLastSave="{00000000-0000-0000-0000-000000000000}"/>
  <bookViews>
    <workbookView xWindow="-120" yWindow="-120" windowWidth="29040" windowHeight="15840" firstSheet="2" activeTab="6" xr2:uid="{00000000-000D-0000-FFFF-FFFF00000000}"/>
  </bookViews>
  <sheets>
    <sheet name="Ломеслуд (тренажеры)" sheetId="2" r:id="rId1"/>
    <sheet name="Пазял (биатлон)" sheetId="3" r:id="rId2"/>
    <sheet name="Ст.Какси (игровое оборудование)" sheetId="4" r:id="rId3"/>
    <sheet name="с.Можга (тренажеры)" sheetId="5" r:id="rId4"/>
    <sheet name="д.Б.Сибы (сцена)" sheetId="6" r:id="rId5"/>
    <sheet name="д.Новая Бия (спорткомлекс)" sheetId="7" r:id="rId6"/>
    <sheet name="с.Б.Уча (актовый зал)" sheetId="8" r:id="rId7"/>
  </sheets>
  <definedNames>
    <definedName name="_xlnm.Print_Area" localSheetId="0">'Ломеслуд (тренажеры)'!$A$1:$T$96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2" i="3" l="1"/>
  <c r="C29" i="6" l="1"/>
  <c r="F33" i="6" s="1"/>
  <c r="G33" i="6" s="1"/>
  <c r="I33" i="6" s="1"/>
  <c r="F34" i="6" l="1"/>
  <c r="G34" i="6" s="1"/>
  <c r="I34" i="6" s="1"/>
  <c r="F32" i="6"/>
  <c r="I32" i="6" s="1"/>
  <c r="F31" i="6"/>
  <c r="G31" i="6" l="1"/>
  <c r="I31" i="6" s="1"/>
  <c r="F29" i="6"/>
  <c r="H63" i="8"/>
  <c r="F63" i="8"/>
  <c r="I62" i="8"/>
  <c r="I61" i="8"/>
  <c r="I60" i="8"/>
  <c r="I59" i="8"/>
  <c r="I58" i="8"/>
  <c r="I57" i="8"/>
  <c r="I63" i="8" s="1"/>
  <c r="I56" i="8"/>
  <c r="H44" i="8"/>
  <c r="H43" i="8"/>
  <c r="G41" i="8"/>
  <c r="C41" i="8"/>
  <c r="C29" i="8"/>
  <c r="O23" i="8"/>
  <c r="I23" i="8"/>
  <c r="C23" i="8"/>
  <c r="F34" i="8" l="1"/>
  <c r="F32" i="8"/>
  <c r="G32" i="8" s="1"/>
  <c r="I32" i="8" s="1"/>
  <c r="F33" i="8"/>
  <c r="F31" i="8"/>
  <c r="H41" i="8"/>
  <c r="H63" i="7"/>
  <c r="F63" i="7"/>
  <c r="I62" i="7"/>
  <c r="I61" i="7"/>
  <c r="I60" i="7"/>
  <c r="I59" i="7"/>
  <c r="I58" i="7"/>
  <c r="I57" i="7"/>
  <c r="I56" i="7"/>
  <c r="H44" i="7"/>
  <c r="H43" i="7"/>
  <c r="G41" i="7"/>
  <c r="C41" i="7"/>
  <c r="C29" i="7"/>
  <c r="F33" i="7" s="1"/>
  <c r="O23" i="7"/>
  <c r="I23" i="7"/>
  <c r="C23" i="7"/>
  <c r="G33" i="8" l="1"/>
  <c r="I33" i="8" s="1"/>
  <c r="G34" i="8"/>
  <c r="I34" i="8" s="1"/>
  <c r="I33" i="7"/>
  <c r="H41" i="7"/>
  <c r="G31" i="8"/>
  <c r="I31" i="8" s="1"/>
  <c r="F29" i="8"/>
  <c r="F34" i="7"/>
  <c r="I34" i="7" s="1"/>
  <c r="F32" i="7"/>
  <c r="I63" i="7"/>
  <c r="F31" i="7"/>
  <c r="I32" i="7" l="1"/>
  <c r="G31" i="7"/>
  <c r="I31" i="7" s="1"/>
  <c r="F29" i="7"/>
  <c r="H63" i="6" l="1"/>
  <c r="F63" i="6"/>
  <c r="I62" i="6"/>
  <c r="I61" i="6"/>
  <c r="I60" i="6"/>
  <c r="I59" i="6"/>
  <c r="I58" i="6"/>
  <c r="I57" i="6"/>
  <c r="I56" i="6"/>
  <c r="H44" i="6"/>
  <c r="H43" i="6"/>
  <c r="G41" i="6"/>
  <c r="C41" i="6"/>
  <c r="O23" i="6"/>
  <c r="I23" i="6"/>
  <c r="C23" i="6"/>
  <c r="I63" i="6" l="1"/>
  <c r="H41" i="6"/>
  <c r="H63" i="5" l="1"/>
  <c r="F63" i="5"/>
  <c r="I62" i="5"/>
  <c r="I61" i="5"/>
  <c r="I60" i="5"/>
  <c r="I59" i="5"/>
  <c r="I58" i="5"/>
  <c r="I57" i="5"/>
  <c r="I56" i="5"/>
  <c r="H44" i="5"/>
  <c r="H43" i="5"/>
  <c r="G41" i="5"/>
  <c r="C41" i="5"/>
  <c r="C29" i="5"/>
  <c r="O23" i="5"/>
  <c r="I23" i="5"/>
  <c r="C23" i="5"/>
  <c r="H41" i="5" l="1"/>
  <c r="F33" i="5"/>
  <c r="G33" i="5" s="1"/>
  <c r="I33" i="5" s="1"/>
  <c r="F31" i="5"/>
  <c r="F34" i="5"/>
  <c r="G34" i="5" s="1"/>
  <c r="I34" i="5" s="1"/>
  <c r="F32" i="5"/>
  <c r="I63" i="5"/>
  <c r="I32" i="5"/>
  <c r="G31" i="5" l="1"/>
  <c r="I31" i="5" s="1"/>
  <c r="F29" i="5"/>
  <c r="H63" i="4" l="1"/>
  <c r="F63" i="4"/>
  <c r="I62" i="4"/>
  <c r="I61" i="4"/>
  <c r="I60" i="4"/>
  <c r="I59" i="4"/>
  <c r="I58" i="4"/>
  <c r="I57" i="4"/>
  <c r="I56" i="4"/>
  <c r="H44" i="4"/>
  <c r="H43" i="4"/>
  <c r="G41" i="4"/>
  <c r="C41" i="4"/>
  <c r="C29" i="4"/>
  <c r="O23" i="4"/>
  <c r="I23" i="4"/>
  <c r="C23" i="4"/>
  <c r="F34" i="4" l="1"/>
  <c r="G34" i="4" s="1"/>
  <c r="I34" i="4" s="1"/>
  <c r="F33" i="4"/>
  <c r="F32" i="4"/>
  <c r="G32" i="4" s="1"/>
  <c r="I32" i="4" s="1"/>
  <c r="F31" i="4"/>
  <c r="H41" i="4"/>
  <c r="I63" i="4"/>
  <c r="G33" i="4"/>
  <c r="I33" i="4" s="1"/>
  <c r="H63" i="3"/>
  <c r="F63" i="3"/>
  <c r="I62" i="3"/>
  <c r="I61" i="3"/>
  <c r="I60" i="3"/>
  <c r="I59" i="3"/>
  <c r="I58" i="3"/>
  <c r="I57" i="3"/>
  <c r="I56" i="3"/>
  <c r="H44" i="3"/>
  <c r="H43" i="3"/>
  <c r="G41" i="3"/>
  <c r="C41" i="3"/>
  <c r="C29" i="3"/>
  <c r="F32" i="3" s="1"/>
  <c r="O23" i="3"/>
  <c r="I23" i="3"/>
  <c r="C23" i="3"/>
  <c r="F33" i="3" l="1"/>
  <c r="I33" i="3" s="1"/>
  <c r="F31" i="3"/>
  <c r="F34" i="3"/>
  <c r="I34" i="3" s="1"/>
  <c r="H41" i="3"/>
  <c r="I31" i="4"/>
  <c r="F29" i="4"/>
  <c r="I63" i="3"/>
  <c r="I31" i="3" l="1"/>
  <c r="F29" i="3"/>
  <c r="H63" i="2" l="1"/>
  <c r="F63" i="2"/>
  <c r="I62" i="2"/>
  <c r="I61" i="2"/>
  <c r="I60" i="2"/>
  <c r="I59" i="2"/>
  <c r="I58" i="2"/>
  <c r="I57" i="2"/>
  <c r="I63" i="2" s="1"/>
  <c r="I56" i="2"/>
  <c r="H44" i="2"/>
  <c r="H43" i="2"/>
  <c r="G41" i="2"/>
  <c r="C41" i="2"/>
  <c r="C29" i="2"/>
  <c r="F34" i="2" s="1"/>
  <c r="G34" i="2" s="1"/>
  <c r="I34" i="2" s="1"/>
  <c r="I23" i="2"/>
  <c r="C23" i="2"/>
  <c r="H41" i="2" l="1"/>
  <c r="F31" i="2"/>
  <c r="F33" i="2"/>
  <c r="G33" i="2" s="1"/>
  <c r="I33" i="2" s="1"/>
  <c r="F32" i="2"/>
  <c r="G32" i="2" s="1"/>
  <c r="I32" i="2" s="1"/>
  <c r="G31" i="2" l="1"/>
  <c r="I31" i="2" s="1"/>
  <c r="F29" i="2"/>
</calcChain>
</file>

<file path=xl/sharedStrings.xml><?xml version="1.0" encoding="utf-8"?>
<sst xmlns="http://schemas.openxmlformats.org/spreadsheetml/2006/main" count="801" uniqueCount="143">
  <si>
    <t xml:space="preserve">Раздел 1. </t>
  </si>
  <si>
    <t>Примечание</t>
  </si>
  <si>
    <t>всего</t>
  </si>
  <si>
    <t>в том числе</t>
  </si>
  <si>
    <t>за счет бюджета Удмуртской Республики</t>
  </si>
  <si>
    <t>за счет  бюджета муниципального образования</t>
  </si>
  <si>
    <t xml:space="preserve">Стоимость проекта, </t>
  </si>
  <si>
    <t>в том числе:</t>
  </si>
  <si>
    <t xml:space="preserve">Финансирование за счет  бюджета муниципального образования </t>
  </si>
  <si>
    <t>Наименование</t>
  </si>
  <si>
    <t>Причины отклонения</t>
  </si>
  <si>
    <t>Виды работ (услуг)</t>
  </si>
  <si>
    <t>Разработка и проверка технической документации</t>
  </si>
  <si>
    <t>Приобретение оборудования (кроме того, которое учтено в строке «ремонтно-строительные работы»)</t>
  </si>
  <si>
    <t>Обучение/консультирование</t>
  </si>
  <si>
    <t>Строительный контроль</t>
  </si>
  <si>
    <t>Прочие расходы</t>
  </si>
  <si>
    <t>Итого</t>
  </si>
  <si>
    <t>6. Дата:</t>
  </si>
  <si>
    <t xml:space="preserve">7. К отчету прилагаются копии документов, подтверждающих фактические расходы.⃰  ⃰  </t>
  </si>
  <si>
    <t>М.П.</t>
  </si>
  <si>
    <t>Дата</t>
  </si>
  <si>
    <t>№ п/п</t>
  </si>
  <si>
    <t xml:space="preserve">Раздел 2. </t>
  </si>
  <si>
    <t xml:space="preserve">Факт, руб. </t>
  </si>
  <si>
    <t xml:space="preserve">Отклонение, руб. </t>
  </si>
  <si>
    <t>(расшифровка подписи)</t>
  </si>
  <si>
    <t xml:space="preserve"> </t>
  </si>
  <si>
    <r>
      <t xml:space="preserve"> </t>
    </r>
    <r>
      <rPr>
        <sz val="9"/>
        <color theme="1"/>
        <rFont val="Times New Roman"/>
        <family val="1"/>
        <charset val="204"/>
      </rPr>
      <t>(подпись)</t>
    </r>
    <r>
      <rPr>
        <sz val="11"/>
        <color theme="1"/>
        <rFont val="Times New Roman"/>
        <family val="1"/>
        <charset val="204"/>
      </rPr>
      <t xml:space="preserve">                                 </t>
    </r>
  </si>
  <si>
    <t>(телефон)</t>
  </si>
  <si>
    <t>Приобретение материалов (кроме тех, которые учтены в строке «ремонтно-строительные работы»)</t>
  </si>
  <si>
    <t xml:space="preserve">Сумма возврата, руб. </t>
  </si>
  <si>
    <t>______________________________________________________________________________________________________________________________________________________________________________________________</t>
  </si>
  <si>
    <t>Нарастающим итогом по состоянию на:</t>
  </si>
  <si>
    <r>
      <t>ввода объекта в эксплуатацию  –</t>
    </r>
    <r>
      <rPr>
        <b/>
        <sz val="12"/>
        <color rgb="FF92D050"/>
        <rFont val="Times New Roman"/>
        <family val="1"/>
        <charset val="204"/>
      </rPr>
      <t/>
    </r>
  </si>
  <si>
    <t xml:space="preserve">«УТВЕРЖДЕНА
приказом 
Министерства финансов 
Удмуртской Республики
от  «6» мая 2022 года № 153
</t>
  </si>
  <si>
    <t xml:space="preserve">Форма отчета
об использовании иного межбюджетного трансферта из бюджета Удмуртской Республики бюджету муниципального образования в Удмуртской Республике на софинансирование инициативного проекта, выдвигаемого для получения финансовой поддержки за счет межбюджетных трансфертов из бюджета Удмуртской Республики </t>
  </si>
  <si>
    <t>Наименование муниципального образования в Удмуртской Республике:</t>
  </si>
  <si>
    <t>Наименование инициативного проекта выдвигаемого для получения финансовой поддержки за счет межбюджетных трансфертов из бюджета Удмуртской Республики</t>
  </si>
  <si>
    <t>Предусмотрено денежных средств на реализацию инициативного проекта выдвигаемого для получения финансовой поддержки за счет межбюджетных трансфертов из бюджета Удмуртской Республики,  по Соглашению,  руб.</t>
  </si>
  <si>
    <t xml:space="preserve">за счет инициативных платежей  физических лиц -населения (жителей) муниципального образования (далее- жители) </t>
  </si>
  <si>
    <t>за счет инициативных платежей  юридических лиц (индивидуальных предпринимателей, крестьянских (фермерских) хозяйств), физических лиц (далее -организации)</t>
  </si>
  <si>
    <t xml:space="preserve">Поступило денежных средств в бюджет муниципального образования 
на реализацию инициативного проекта, выдвигаемого для получения финансовой поддержки за счет межбюджетных трансфертов из бюджета Удмуртской Республики,  руб.
</t>
  </si>
  <si>
    <t xml:space="preserve">за счет инициативных платежей  жителей </t>
  </si>
  <si>
    <t>за счет инициативных платежей  организаций</t>
  </si>
  <si>
    <t xml:space="preserve">Заключено муниципальных контрактов (принято обязательств по оплате) в целях реализации инициативного проекта, выдвигаемого для получения финансовой поддержки за счет межбюджетных трансфертов из бюджета Удмуртской Республики, руб. </t>
  </si>
  <si>
    <t xml:space="preserve">Кассовый расход денежных средств 
на реализацию инициативного проекта, выдвигаемого для получения финансовой поддержки за счет межбюджетных трансфертов из бюджета Удмуртской Республики,  руб.
</t>
  </si>
  <si>
    <t xml:space="preserve">Источники финансирования инициативного проекта </t>
  </si>
  <si>
    <t xml:space="preserve">Предусмотрено по Соглашению, руб.  </t>
  </si>
  <si>
    <t>Размер от стоимости инициативного проекта,%</t>
  </si>
  <si>
    <t xml:space="preserve"> Общая стоимость инициативного проекта в результате проведения конкурсных процедур, руб. </t>
  </si>
  <si>
    <t xml:space="preserve">Иной межбюджетный трансферт из бюджета УР </t>
  </si>
  <si>
    <t>Финансирование  за счет инициативных платежей жителей</t>
  </si>
  <si>
    <t>Финансирование за счет инициативных платежей организаций</t>
  </si>
  <si>
    <t>1. Сведения об объемах имущественного и (или) трудового участия жителей и (или) организаций в инициативный проект, выдвигаемый для получения финансовой поддержки за счет межбюджетных трансфертов из бюджета Удмуртской Республики:</t>
  </si>
  <si>
    <t xml:space="preserve">План в соответствии с заявкой администрации муниципального образования, поданной в текущем году для участия в конкурсном отборе  инициативных проектов, выдвигаемых  для получения финансовой поддержки за счет межбюджетных трансфертов из бюджета Удмуртской Республики, руб. </t>
  </si>
  <si>
    <t>Имущественное и (или) трудовое участие всего,</t>
  </si>
  <si>
    <t>участие жителей</t>
  </si>
  <si>
    <t>участие организаций</t>
  </si>
  <si>
    <t>2. Описание имущественного и (или) трудового участия жителей и (или) организаций в инициативный проект, выдвигаемый для получения финансовой поддержки за счет межбюджетных трансфертов из бюджета Удмуртской Республики:</t>
  </si>
  <si>
    <t>2.1. Жители:</t>
  </si>
  <si>
    <t>2.2. Организации:</t>
  </si>
  <si>
    <t xml:space="preserve">3. Перечень мероприятий по реализации инициативного проекта, выдвигаемого для получения финансовой поддержки за счет межбюджетных трансфертов из бюджета Удмуртской Республики:
</t>
  </si>
  <si>
    <t xml:space="preserve">Описание </t>
  </si>
  <si>
    <t xml:space="preserve">План в соответствии с заявкой администрации муниципального образования поданной в текущем году для участия в конкурсном отборе инициативных проектов, выдвигаемых  для получения финансовой поддержки за счет межбюджетных трансфертов из бюджета Удмуртской Республики, 
руб.
</t>
  </si>
  <si>
    <t>Кассовый расход, руб.</t>
  </si>
  <si>
    <t>Ремонтно-строительные работы (в соответствии со сметой)</t>
  </si>
  <si>
    <t xml:space="preserve">4. К отчету прилагаются фотографии объекта по итогам реализации инициативного проекта, выдвигаемого для получения финансовой поддержки за счет межбюджетных трансфертов из бюджета Удмуртской Республики, документы (включая фотографии), отражающие участие жителей муниципального образования и организаций в безвозмездных работах и услугах, и их результаты. </t>
  </si>
  <si>
    <t>5. Сведения об итогах реализации инициативного проекта, выдвигаемого для получения финансовой поддержки за счет межбюджетных трансфертов из бюджета Удмуртской Республики:</t>
  </si>
  <si>
    <t xml:space="preserve">5.2. Если инициативный проект выполнен частично, то что именно, в каком объеме и по какой причине не было выполнено:
</t>
  </si>
  <si>
    <t>начала осуществления инициативного проекта, выдвигаемого для получения финансовой поддержки за счет межбюджетных трансфертов из бюджета Удмуртской Республики -</t>
  </si>
  <si>
    <t xml:space="preserve">1. Сведения об использовании иного межбюджетного трансферта из бюджета Удмуртской Республики бюджету муниципального образования в Удмуртской Республике на софинансирование инициативного проекта, выдвигаемого для получения финансовой поддержки за счет межбюджетных трансфертов из бюджета Удмуртской Республики , в соответствии с соглашением о предоставлении иного межбюджетного трансферта из бюджета Удмуртской Республики бюджету муниципального образования в Удмуртской Республике на софинансирование инициативного проекта, выдвигаемого для получения финансовой поддержки за счет межбюджетных трансфертов из бюджета Удмуртской Республики (далее - Соглашение): 
</t>
  </si>
  <si>
    <t>2. Сведения о сумме возврата неиспользованного остатка ного межбюджетного трансферта из бюджета Удмуртской Республики бюджету муниципального образования в Удмуртской Республике на софинансирование инициативного проекта, выдвигаемого для получения финансовой поддержки за счет межбюджетных трансфертов из бюджета Удмуртской Республики:**</t>
  </si>
  <si>
    <t xml:space="preserve">** Отчетные данные предоставляются по итогам реализации инициативного проекта, выдвигаемого для получения финансовой поддержки за счет межбюджетных трансфертов из бюджета Удмуртской Республики
</t>
  </si>
  <si>
    <t>⃰ Указываются реквизиты акта ввода в эксплуатацию, акта выполненных работ, документа, подтверждающего поставку</t>
  </si>
  <si>
    <t xml:space="preserve">5.1. Объект, включенный в инициативный проект                </t>
  </si>
  <si>
    <t>Муниципальное образование "Муниципальный округ Можгинский район Удмуртской Республики"</t>
  </si>
  <si>
    <t>Современный актовый зал-центр общественной и творческой жизни села и школы</t>
  </si>
  <si>
    <t>Монтаж светильников на сцене актового зала, разгрузка поставляемого товара (сиденья, материал для сцены, краска), покраска стен актового зала, покраска пола актового зала.</t>
  </si>
  <si>
    <t xml:space="preserve">Демонтаж и установка дверей в актовый зал, сборка полов сцены актового зала, </t>
  </si>
  <si>
    <t>краска для покраски стен актового зала (300 кв.м.), краска для пола актового зала (125 кв.м).</t>
  </si>
  <si>
    <t>Приобретение стульев 3-местных мягких с подлокотниками - 34 шт, комплекта одежды сцены, потолочных карнизов для крепления одежды сцены, трибуны для высуплений, доски шпунтованной для пола сцены, дверей в актовый зал - 3 шт., светильников для сцены.</t>
  </si>
  <si>
    <t>Приобретение спортивного оборудования и тренажеров для Ломеслудской школы</t>
  </si>
  <si>
    <t>Покраска пола, покраска стен, монтаж напольного покрытия ОСБ.</t>
  </si>
  <si>
    <t>Краска для пола, краска для стен, напольное покрытие ОСБ.</t>
  </si>
  <si>
    <t>Приобретение спортивного оборудования и тренажеров (беговая дорожка, эллиптический тренажер, велотренажер)</t>
  </si>
  <si>
    <t>06.06.2022 года;</t>
  </si>
  <si>
    <r>
      <t xml:space="preserve">Начальник Управления финансов             </t>
    </r>
    <r>
      <rPr>
        <b/>
        <sz val="12"/>
        <color theme="1"/>
        <rFont val="Times New Roman"/>
        <family val="1"/>
        <charset val="204"/>
      </rPr>
      <t>___________                        __</t>
    </r>
    <r>
      <rPr>
        <b/>
        <u/>
        <sz val="12"/>
        <color theme="1"/>
        <rFont val="Times New Roman"/>
        <family val="1"/>
        <charset val="204"/>
      </rPr>
      <t>Заглядина С.К.</t>
    </r>
    <r>
      <rPr>
        <b/>
        <sz val="12"/>
        <color theme="1"/>
        <rFont val="Times New Roman"/>
        <family val="1"/>
        <charset val="204"/>
      </rPr>
      <t>_____________________</t>
    </r>
  </si>
  <si>
    <r>
      <t xml:space="preserve">Глава муниципального образования       </t>
    </r>
    <r>
      <rPr>
        <b/>
        <sz val="12"/>
        <color rgb="FF92D050"/>
        <rFont val="Times New Roman"/>
        <family val="1"/>
        <charset val="204"/>
      </rPr>
      <t xml:space="preserve"> </t>
    </r>
    <r>
      <rPr>
        <b/>
        <sz val="12"/>
        <color theme="1"/>
        <rFont val="Times New Roman"/>
        <family val="1"/>
        <charset val="204"/>
      </rPr>
      <t xml:space="preserve">  ___________                       ___</t>
    </r>
    <r>
      <rPr>
        <b/>
        <u/>
        <sz val="12"/>
        <color theme="1"/>
        <rFont val="Times New Roman"/>
        <family val="1"/>
        <charset val="204"/>
      </rPr>
      <t>Васильев А.Г.</t>
    </r>
    <r>
      <rPr>
        <b/>
        <sz val="12"/>
        <color theme="1"/>
        <rFont val="Times New Roman"/>
        <family val="1"/>
        <charset val="204"/>
      </rPr>
      <t>____________________</t>
    </r>
  </si>
  <si>
    <r>
      <t xml:space="preserve">Исполнитель                                           </t>
    </r>
    <r>
      <rPr>
        <b/>
        <sz val="12"/>
        <rFont val="Times New Roman"/>
        <family val="1"/>
        <charset val="204"/>
      </rPr>
      <t xml:space="preserve"> ___________                       _____</t>
    </r>
    <r>
      <rPr>
        <b/>
        <u/>
        <sz val="12"/>
        <rFont val="Times New Roman"/>
        <family val="1"/>
        <charset val="204"/>
      </rPr>
      <t>Вихарева И.П.</t>
    </r>
    <r>
      <rPr>
        <b/>
        <sz val="12"/>
        <rFont val="Times New Roman"/>
        <family val="1"/>
        <charset val="204"/>
      </rPr>
      <t>___________            _____</t>
    </r>
    <r>
      <rPr>
        <b/>
        <u/>
        <sz val="12"/>
        <rFont val="Times New Roman"/>
        <family val="1"/>
        <charset val="204"/>
      </rPr>
      <t>8(34139)3-02-24_</t>
    </r>
    <r>
      <rPr>
        <b/>
        <sz val="12"/>
        <rFont val="Times New Roman"/>
        <family val="1"/>
        <charset val="204"/>
      </rPr>
      <t>_                    _________________</t>
    </r>
  </si>
  <si>
    <t>Развитие сельского биатлона на базе МБОУ "Пазяльская ООШ"</t>
  </si>
  <si>
    <t>За счет бюджета муниципаль-ного образования выделено дополнительно 20333 руб.</t>
  </si>
  <si>
    <t>Ремонт помещения для хранения пневматических винтовок - Покраска стен и потолка, сварка металлического шкафа для хранения пневматических винтовок, покраска металлического.</t>
  </si>
  <si>
    <t>шкафа для хранения пневматических винтовок, сварка резака для прокладки лыжни, сварка бороны для прокладки лыжни, планировка основания помещения для стоянки снегохода, обустройство фундамента помещения для стоянки снегохода, сборка помещения для стоянки снегохода.</t>
  </si>
  <si>
    <t xml:space="preserve">Металлические листы для изготовления шкафа для хранения пневматических винтовок, сотовый поликарбонат для </t>
  </si>
  <si>
    <t>изготовления помещения для стоянки снегохода, труба профильная 40*20 для изготовления резака и бороны, труба профильная 25*25 для изготовления помещения для хранения снегохода, эмаль по металлу 3 в 1 для покраски металлического шкафа, краска акриловая для стен и потолка, бетонные перемычки для подготовки основания помещения для стоянки снегохода, шуруповерт аккумуляторный, доставка материалов на грузовом автотранспорте от г. Можга до д.Пазял.</t>
  </si>
  <si>
    <t>Приобретение снегохода Буран Лидер АЕ для прокладки лыжни - 1 ед.; Приобретение пневматических винтовок "Алекс С-1" для занятий биатлоном - 4 шт.</t>
  </si>
  <si>
    <t>15.06.2022 года;</t>
  </si>
  <si>
    <t>Приобретение детского игрового оборудования для благоустройства Парка культуры и отдыха деревни Старые Какси</t>
  </si>
  <si>
    <t>Демонтаж старого оборудования, Планировка территории, очистка территории от мусора, транспортные услуги по вывозу старого оборудования.</t>
  </si>
  <si>
    <t xml:space="preserve">Сборка и установка: детские качели-балансир; сборка и установка: детская карусель Солнышко; сборка и установка: </t>
  </si>
  <si>
    <t>детский игровой комплекс Полянка; сборка и установка: качели Д1 Космопорт; сборка и установка:  качели Д2 Космопорт</t>
  </si>
  <si>
    <t>Приобретение детского игрового оборудования</t>
  </si>
  <si>
    <t>21.06.2022 года;</t>
  </si>
  <si>
    <t>Приобретение спортивных уличных тренажеров для обустройства спортивной площадки Можгинской средней школы</t>
  </si>
  <si>
    <t xml:space="preserve">Очистка площадки и прилегающей территории от листвы, веток и мусора; транспортные услуги по вывозу листвы, веток и мусора; скашивание порослей травы на площадке и </t>
  </si>
  <si>
    <t>прилегающей территории; изготовление и установка скамеек.</t>
  </si>
  <si>
    <t>Планировка территории; транспортные услуги по подвозу грунта для выравнивания площадки; устройство подстилающей</t>
  </si>
  <si>
    <t>поверхности площадки с добавлением песка.</t>
  </si>
  <si>
    <t>Приобретение уличного спортивного оборудования, состоящего из комплекта спортивных уличных тренажеров</t>
  </si>
  <si>
    <t>Приобретение разборной уличной сцены в Дом культуры</t>
  </si>
  <si>
    <t>прилегающей территории; изготовление скамеек.</t>
  </si>
  <si>
    <t>Монтаж каркаса и сборных элементов сцены с размерами подиума 6х4,8м, высотой конструкции до 5м., общим весом до</t>
  </si>
  <si>
    <t>1500 кг., с установкой на местности.</t>
  </si>
  <si>
    <t>Приобретение разборной уличной сцены</t>
  </si>
  <si>
    <t>Приобретение и установка разновозрастного спортивно-игрового комплекса с благоустройством прилегающей территории</t>
  </si>
  <si>
    <t xml:space="preserve">Вырубка кустарников с последующей ручной переноской; посадка многолетних цветников; жимолость, барбарис "Тунберга", чубушник (жасмин), снежноягодник; установка </t>
  </si>
  <si>
    <t>металлических столбов; смеси бетонные; устройство основания под фундамент; песок природный.</t>
  </si>
  <si>
    <t>Планирование площадей бульдозерами; разбивка участка; планировка участка вручную; устройство корыта под цветники;</t>
  </si>
  <si>
    <t>подготовка почвы под цветники; улучшение почвы газонов внесением торфа; внесение удобрений в почву; удобрения органические; добавление толщины слоя почвы.</t>
  </si>
  <si>
    <t>Приобретение  спортивно-игрового комплекса:                          1. Качели без подвес          2. Сиденье качели Малыш                                3. Сиденье качели без спинки                                4. Детский игровой комплекс Дворик детства</t>
  </si>
  <si>
    <t>08.06.2022 года</t>
  </si>
  <si>
    <t>Сложившаяся экономия, по  результатам заключения контрактов</t>
  </si>
  <si>
    <t xml:space="preserve">                                                                                                                                               завершен полностью (указать полностью или частично) .⃰  </t>
  </si>
  <si>
    <t xml:space="preserve">    ⃰ </t>
  </si>
  <si>
    <t>Экономия в результате осуществления закупки</t>
  </si>
  <si>
    <t xml:space="preserve">     .⃰⃰  ⃰ </t>
  </si>
  <si>
    <t xml:space="preserve">    .⃰⃰  ⃰ </t>
  </si>
  <si>
    <t>Экономия в результате заключения контракта</t>
  </si>
  <si>
    <t xml:space="preserve">    27.07.2022  года (товарная накладная №43 от 29.06.2022г. на сумму 184 890,0 руб.).⃰  ⃰</t>
  </si>
  <si>
    <t xml:space="preserve"> 12.09.2022   года (универсальный передаточный документ от 20.06.2022г. на сумму 244 000 руб.;
 товарная накладная №МТТ0001173 от 05.07.2022г. на сумму 390 000 руб.).⃰  ⃰</t>
  </si>
  <si>
    <t xml:space="preserve">   09.09.2022  года (универсальный передаточный документ   №УТ-66 от 27.07.2022г. на сумму 306 900,0 руб.).⃰  ⃰</t>
  </si>
  <si>
    <t>Экономия по результатам торгов</t>
  </si>
  <si>
    <t xml:space="preserve">                                                                                                                                               Завершен полностью (указать полностью или частично) .⃰  </t>
  </si>
  <si>
    <t xml:space="preserve">  .⃰⃰  ⃰ </t>
  </si>
  <si>
    <t>14.09.2022 года   (акт сдачи-приемки работ (услуг) №8 от 12.09.2022г. на сумму 542000,0 руб.).⃰  ⃰</t>
  </si>
  <si>
    <t>12.09.2022г.;</t>
  </si>
  <si>
    <t xml:space="preserve"> 27.08.2022 года (акт приемки-передачи товара №1 от 08.06.2022г. на сумму 434 792,0 руб.; товарная накладная №473 от 24.06.2022г. на сумму 65 265,0 руб..⃰  ⃰</t>
  </si>
  <si>
    <t xml:space="preserve">                                                                                                                                             завершен полностью .⃰  </t>
  </si>
  <si>
    <t>26.09.2022г. (товарная накладная от 23.08.2022г. №36 на сумму 480 000 руб.)</t>
  </si>
  <si>
    <t xml:space="preserve">  12.10.2022г. (товарная накладная №1, №2  от 12.10.2022  года).⃰  ⃰</t>
  </si>
  <si>
    <t>01.01.2023г.</t>
  </si>
  <si>
    <t>10.01.2023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</si>
</sst>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04"/>
      <scheme val="minor"/>
    </font>
    <font>
      <sz val="12"/>
      <color theme="1"/>
      <name val="Times New Roman"/>
      <family val="1"/>
      <charset val="204"/>
    </font>
    <font>
      <sz val="11"/>
      <color theme="1"/>
      <name val="Times New Roman"/>
      <family val="1"/>
      <charset val="204"/>
    </font>
    <font>
      <sz val="10"/>
      <color theme="1"/>
      <name val="Times New Roman"/>
      <family val="1"/>
      <charset val="204"/>
    </font>
    <font>
      <sz val="11"/>
      <color rgb="FF000000"/>
      <name val="Times New Roman"/>
      <family val="1"/>
      <charset val="204"/>
    </font>
    <font>
      <b/>
      <sz val="12"/>
      <color theme="1"/>
      <name val="Times New Roman"/>
      <family val="1"/>
      <charset val="204"/>
    </font>
    <font>
      <sz val="9"/>
      <color theme="1"/>
      <name val="Times New Roman"/>
      <family val="1"/>
      <charset val="204"/>
    </font>
    <font>
      <sz val="8"/>
      <color rgb="FF000000"/>
      <name val="Times New Roman"/>
      <family val="1"/>
      <charset val="204"/>
    </font>
    <font>
      <sz val="8"/>
      <color theme="1"/>
      <name val="Calibri"/>
      <family val="2"/>
      <charset val="204"/>
      <scheme val="minor"/>
    </font>
    <font>
      <sz val="8.5"/>
      <color rgb="FF000000"/>
      <name val="Times New Roman"/>
      <family val="1"/>
      <charset val="204"/>
    </font>
    <font>
      <sz val="12"/>
      <name val="Times New Roman"/>
      <family val="1"/>
      <charset val="204"/>
    </font>
    <font>
      <sz val="11.5"/>
      <color theme="1"/>
      <name val="Times New Roman"/>
      <family val="1"/>
      <charset val="204"/>
    </font>
    <font>
      <sz val="11.5"/>
      <color theme="1"/>
      <name val="Calibri"/>
      <family val="2"/>
      <charset val="204"/>
      <scheme val="minor"/>
    </font>
    <font>
      <sz val="11"/>
      <name val="Times New Roman"/>
      <family val="1"/>
      <charset val="204"/>
    </font>
    <font>
      <sz val="11"/>
      <name val="Calibri"/>
      <family val="2"/>
      <charset val="204"/>
      <scheme val="minor"/>
    </font>
    <font>
      <b/>
      <sz val="12"/>
      <color rgb="FF92D050"/>
      <name val="Times New Roman"/>
      <family val="1"/>
      <charset val="204"/>
    </font>
    <font>
      <sz val="8"/>
      <color theme="1"/>
      <name val="Times New Roman"/>
      <family val="1"/>
      <charset val="204"/>
    </font>
    <font>
      <b/>
      <sz val="12"/>
      <name val="Times New Roman"/>
      <family val="1"/>
      <charset val="204"/>
    </font>
    <font>
      <b/>
      <u/>
      <sz val="12"/>
      <color theme="1"/>
      <name val="Times New Roman"/>
      <family val="1"/>
      <charset val="204"/>
    </font>
    <font>
      <b/>
      <u/>
      <sz val="12"/>
      <name val="Times New Roman"/>
      <family val="1"/>
      <charset val="204"/>
    </font>
    <font>
      <sz val="14"/>
      <color theme="1"/>
      <name val="Times New Roman"/>
      <family val="1"/>
      <charset val="204"/>
    </font>
    <font>
      <sz val="9"/>
      <color theme="1"/>
      <name val="Calibri"/>
      <family val="2"/>
      <charset val="204"/>
      <scheme val="minor"/>
    </font>
    <font>
      <sz val="10"/>
      <color theme="1"/>
      <name val="Calibri"/>
      <family val="2"/>
      <charset val="204"/>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3499862666707357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67">
    <xf numFmtId="0" fontId="0" fillId="0" borderId="0" xfId="0"/>
    <xf numFmtId="0" fontId="1" fillId="0" borderId="0" xfId="0" applyFont="1"/>
    <xf numFmtId="0" fontId="1" fillId="0" borderId="0" xfId="0" applyFont="1" applyAlignment="1">
      <alignment horizontal="justify"/>
    </xf>
    <xf numFmtId="0" fontId="0" fillId="0" borderId="0" xfId="0" applyAlignment="1">
      <alignment horizontal="center"/>
    </xf>
    <xf numFmtId="0" fontId="1" fillId="0" borderId="0" xfId="0" applyFont="1" applyAlignment="1">
      <alignment horizontal="center"/>
    </xf>
    <xf numFmtId="0" fontId="6" fillId="0" borderId="0" xfId="0" applyFont="1" applyAlignment="1">
      <alignment vertical="center"/>
    </xf>
    <xf numFmtId="0" fontId="7" fillId="0" borderId="7" xfId="0" applyFont="1" applyBorder="1" applyAlignment="1">
      <alignment horizontal="center" vertical="center" wrapText="1"/>
    </xf>
    <xf numFmtId="0" fontId="6" fillId="0" borderId="0" xfId="0" applyFont="1"/>
    <xf numFmtId="0" fontId="2" fillId="0" borderId="1" xfId="0" applyFont="1" applyBorder="1" applyAlignment="1">
      <alignment vertical="top" wrapText="1"/>
    </xf>
    <xf numFmtId="0" fontId="1" fillId="0" borderId="7" xfId="0" applyFont="1" applyBorder="1" applyAlignment="1">
      <alignment vertical="top"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11" fillId="0" borderId="0" xfId="0" applyFont="1"/>
    <xf numFmtId="0" fontId="0" fillId="3" borderId="1" xfId="0" applyFill="1" applyBorder="1" applyAlignment="1">
      <alignment horizontal="center" vertical="center"/>
    </xf>
    <xf numFmtId="0" fontId="14" fillId="4" borderId="1" xfId="0" applyFont="1" applyFill="1" applyBorder="1" applyAlignment="1">
      <alignment horizontal="center" vertical="center"/>
    </xf>
    <xf numFmtId="0" fontId="0" fillId="3" borderId="8" xfId="0" applyFill="1" applyBorder="1" applyAlignment="1">
      <alignment horizontal="center" vertical="center"/>
    </xf>
    <xf numFmtId="0" fontId="1" fillId="2" borderId="8" xfId="0" applyFont="1" applyFill="1" applyBorder="1" applyAlignment="1">
      <alignment vertical="top" wrapText="1"/>
    </xf>
    <xf numFmtId="0" fontId="2" fillId="0" borderId="1" xfId="0" applyFont="1" applyBorder="1" applyAlignment="1">
      <alignment vertical="center" wrapText="1"/>
    </xf>
    <xf numFmtId="0" fontId="2" fillId="0" borderId="6" xfId="0" applyFont="1" applyBorder="1" applyAlignment="1">
      <alignment vertical="center" wrapText="1"/>
    </xf>
    <xf numFmtId="0" fontId="1" fillId="0" borderId="0" xfId="0" applyFont="1" applyAlignment="1">
      <alignment vertical="center" wrapText="1"/>
    </xf>
    <xf numFmtId="0" fontId="0" fillId="2" borderId="11" xfId="0" applyFill="1" applyBorder="1" applyAlignment="1">
      <alignment horizontal="center" vertical="center"/>
    </xf>
    <xf numFmtId="0" fontId="0" fillId="6" borderId="10" xfId="0" applyFill="1" applyBorder="1" applyAlignment="1">
      <alignment horizontal="center" vertical="center"/>
    </xf>
    <xf numFmtId="0" fontId="1" fillId="6" borderId="9" xfId="0" applyFont="1" applyFill="1" applyBorder="1" applyAlignment="1">
      <alignment vertical="top" wrapText="1"/>
    </xf>
    <xf numFmtId="0" fontId="0" fillId="3" borderId="1" xfId="0" applyFill="1" applyBorder="1" applyAlignment="1">
      <alignment horizontal="center" vertical="center" wrapText="1"/>
    </xf>
    <xf numFmtId="0" fontId="0" fillId="0" borderId="0" xfId="0" applyAlignment="1">
      <alignment vertical="center"/>
    </xf>
    <xf numFmtId="0" fontId="8" fillId="5" borderId="8" xfId="0" applyFont="1" applyFill="1" applyBorder="1" applyAlignment="1" applyProtection="1">
      <alignment vertical="center" wrapText="1"/>
      <protection locked="0"/>
    </xf>
    <xf numFmtId="0" fontId="1" fillId="5" borderId="1" xfId="0" applyFont="1" applyFill="1" applyBorder="1" applyAlignment="1" applyProtection="1">
      <alignment vertical="top" wrapText="1"/>
      <protection locked="0"/>
    </xf>
    <xf numFmtId="0" fontId="1" fillId="5" borderId="6" xfId="0" applyFont="1" applyFill="1" applyBorder="1" applyAlignment="1" applyProtection="1">
      <alignment vertical="top" wrapText="1"/>
      <protection locked="0"/>
    </xf>
    <xf numFmtId="0" fontId="1" fillId="0" borderId="0" xfId="0" applyFont="1" applyAlignment="1">
      <alignment horizontal="left" vertical="center" wrapText="1"/>
    </xf>
    <xf numFmtId="0" fontId="4" fillId="3" borderId="3" xfId="0" applyFont="1" applyFill="1" applyBorder="1" applyAlignment="1">
      <alignment horizontal="center" vertical="center" wrapText="1"/>
    </xf>
    <xf numFmtId="0" fontId="9" fillId="0" borderId="1" xfId="0" applyFont="1" applyBorder="1" applyAlignment="1">
      <alignment horizontal="center" wrapText="1"/>
    </xf>
    <xf numFmtId="0" fontId="9"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2" borderId="10" xfId="0" applyFill="1" applyBorder="1" applyAlignment="1">
      <alignment horizontal="center" vertical="center"/>
    </xf>
    <xf numFmtId="0" fontId="2" fillId="0" borderId="2" xfId="0" applyFont="1" applyBorder="1" applyAlignment="1">
      <alignment horizontal="center" vertical="center" wrapText="1"/>
    </xf>
    <xf numFmtId="0" fontId="2" fillId="0" borderId="5" xfId="0" applyFont="1" applyBorder="1" applyAlignment="1">
      <alignment horizontal="center" vertical="top" wrapText="1"/>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14" fillId="6" borderId="1" xfId="0" applyFont="1" applyFill="1" applyBorder="1" applyAlignment="1">
      <alignment horizontal="center" vertical="center"/>
    </xf>
    <xf numFmtId="0" fontId="0" fillId="5" borderId="1"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2" fillId="0" borderId="4" xfId="0" applyFont="1" applyBorder="1" applyAlignment="1">
      <alignment horizontal="center" vertical="center" wrapText="1"/>
    </xf>
    <xf numFmtId="0" fontId="1" fillId="5" borderId="1" xfId="0" applyFont="1" applyFill="1" applyBorder="1" applyAlignment="1">
      <alignment vertical="top" wrapText="1"/>
    </xf>
    <xf numFmtId="0" fontId="7" fillId="5" borderId="9" xfId="0" applyFont="1" applyFill="1" applyBorder="1" applyAlignment="1">
      <alignment horizontal="center" vertical="center" wrapText="1"/>
    </xf>
    <xf numFmtId="0" fontId="21" fillId="5" borderId="8" xfId="0" applyFont="1" applyFill="1" applyBorder="1" applyAlignment="1" applyProtection="1">
      <alignment vertical="center" wrapText="1"/>
      <protection locked="0"/>
    </xf>
    <xf numFmtId="0" fontId="22" fillId="5" borderId="8" xfId="0" applyFont="1" applyFill="1" applyBorder="1" applyAlignment="1" applyProtection="1">
      <alignment vertical="center" wrapText="1"/>
      <protection locked="0"/>
    </xf>
    <xf numFmtId="0" fontId="4" fillId="0" borderId="7" xfId="0" applyFont="1" applyBorder="1" applyAlignment="1">
      <alignment horizontal="center" vertical="center" wrapText="1"/>
    </xf>
    <xf numFmtId="0" fontId="0" fillId="5" borderId="8" xfId="0" applyFill="1" applyBorder="1" applyAlignment="1" applyProtection="1">
      <alignment vertical="center" wrapText="1"/>
      <protection locked="0"/>
    </xf>
    <xf numFmtId="0" fontId="4" fillId="2" borderId="8"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5" borderId="8"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center" vertical="center" wrapText="1"/>
      <protection locked="0"/>
    </xf>
    <xf numFmtId="4" fontId="4" fillId="2" borderId="8" xfId="0" applyNumberFormat="1" applyFont="1" applyFill="1" applyBorder="1" applyAlignment="1">
      <alignment horizontal="center" vertical="center" wrapText="1"/>
    </xf>
    <xf numFmtId="3" fontId="4" fillId="2" borderId="8" xfId="0" applyNumberFormat="1" applyFont="1" applyFill="1" applyBorder="1" applyAlignment="1">
      <alignment horizontal="center" vertical="center" wrapText="1"/>
    </xf>
    <xf numFmtId="3" fontId="4" fillId="5" borderId="8" xfId="0" applyNumberFormat="1" applyFont="1" applyFill="1" applyBorder="1" applyAlignment="1" applyProtection="1">
      <alignment horizontal="center" vertical="center" wrapText="1"/>
      <protection locked="0"/>
    </xf>
    <xf numFmtId="3" fontId="4" fillId="0" borderId="8" xfId="0" applyNumberFormat="1" applyFont="1" applyBorder="1" applyAlignment="1" applyProtection="1">
      <alignment horizontal="center" vertical="center" wrapText="1"/>
      <protection locked="0"/>
    </xf>
    <xf numFmtId="3" fontId="4" fillId="5" borderId="8" xfId="0" applyNumberFormat="1" applyFont="1" applyFill="1" applyBorder="1" applyAlignment="1">
      <alignment horizontal="center" vertical="center" wrapText="1"/>
    </xf>
    <xf numFmtId="4" fontId="4" fillId="5" borderId="8" xfId="0" applyNumberFormat="1" applyFont="1" applyFill="1" applyBorder="1" applyAlignment="1" applyProtection="1">
      <alignment horizontal="center" vertical="center" wrapText="1"/>
      <protection locked="0"/>
    </xf>
    <xf numFmtId="0" fontId="3" fillId="5" borderId="6" xfId="0" applyFont="1" applyFill="1" applyBorder="1" applyAlignment="1" applyProtection="1">
      <alignment vertical="top" wrapText="1"/>
      <protection locked="0"/>
    </xf>
    <xf numFmtId="0" fontId="1" fillId="5" borderId="0" xfId="0" applyFont="1" applyFill="1" applyProtection="1">
      <protection locked="0"/>
    </xf>
    <xf numFmtId="2" fontId="4" fillId="2" borderId="8" xfId="0" applyNumberFormat="1" applyFont="1" applyFill="1" applyBorder="1" applyAlignment="1">
      <alignment horizontal="center" vertical="center" wrapText="1"/>
    </xf>
    <xf numFmtId="0" fontId="1" fillId="5" borderId="0" xfId="0" applyFont="1" applyFill="1" applyAlignment="1" applyProtection="1">
      <alignment horizontal="left" vertical="top"/>
      <protection locked="0"/>
    </xf>
    <xf numFmtId="4" fontId="1" fillId="5" borderId="1" xfId="0" applyNumberFormat="1" applyFont="1" applyFill="1" applyBorder="1" applyAlignment="1" applyProtection="1">
      <alignment vertical="top" wrapText="1"/>
      <protection locked="0"/>
    </xf>
    <xf numFmtId="0" fontId="0" fillId="0" borderId="0" xfId="0" applyAlignment="1">
      <alignment horizontal="right" wrapText="1"/>
    </xf>
    <xf numFmtId="0" fontId="5" fillId="0" borderId="0" xfId="0" applyFont="1" applyAlignment="1">
      <alignment horizontal="center" vertical="center" wrapText="1"/>
    </xf>
    <xf numFmtId="0" fontId="1" fillId="0" borderId="0" xfId="0" applyFont="1" applyAlignment="1">
      <alignment horizontal="left" vertical="center" wrapText="1"/>
    </xf>
    <xf numFmtId="0" fontId="1" fillId="5" borderId="0" xfId="0" applyFont="1" applyFill="1" applyAlignment="1" applyProtection="1">
      <alignment horizontal="center" vertical="center" wrapText="1"/>
      <protection locked="0"/>
    </xf>
    <xf numFmtId="0" fontId="9" fillId="0" borderId="1" xfId="0" applyFont="1" applyBorder="1" applyAlignment="1">
      <alignment horizontal="center" vertical="center" wrapText="1"/>
    </xf>
    <xf numFmtId="0" fontId="7" fillId="0" borderId="6" xfId="0" applyFont="1" applyBorder="1" applyAlignment="1">
      <alignment horizontal="center" wrapText="1"/>
    </xf>
    <xf numFmtId="0" fontId="5" fillId="0" borderId="0" xfId="0" applyFont="1" applyAlignment="1">
      <alignment horizontal="left" vertical="center" wrapText="1"/>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4" xfId="0" applyFont="1" applyBorder="1" applyAlignment="1">
      <alignment horizont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top" wrapText="1"/>
    </xf>
    <xf numFmtId="0" fontId="4" fillId="3" borderId="1" xfId="0" applyFont="1" applyFill="1" applyBorder="1" applyAlignment="1">
      <alignment horizontal="center" vertical="top" wrapText="1"/>
    </xf>
    <xf numFmtId="0" fontId="0" fillId="2" borderId="1" xfId="0" applyFill="1" applyBorder="1" applyAlignment="1">
      <alignment horizontal="center" vertical="center"/>
    </xf>
    <xf numFmtId="0" fontId="4" fillId="5" borderId="1" xfId="0" applyFont="1" applyFill="1" applyBorder="1" applyAlignment="1" applyProtection="1">
      <alignment horizontal="center" vertical="center" wrapText="1"/>
      <protection locked="0"/>
    </xf>
    <xf numFmtId="0" fontId="9" fillId="0" borderId="1" xfId="0" applyFont="1" applyBorder="1" applyAlignment="1">
      <alignment horizontal="center" wrapText="1"/>
    </xf>
    <xf numFmtId="0" fontId="0" fillId="5" borderId="1" xfId="0" applyFill="1" applyBorder="1" applyAlignment="1" applyProtection="1">
      <alignment horizontal="center" vertical="center"/>
      <protection locked="0"/>
    </xf>
    <xf numFmtId="0" fontId="4" fillId="2" borderId="1" xfId="0" applyFont="1" applyFill="1" applyBorder="1" applyAlignment="1">
      <alignment horizontal="center" vertical="center" wrapText="1"/>
    </xf>
    <xf numFmtId="0" fontId="13" fillId="3" borderId="5" xfId="0" applyFont="1" applyFill="1" applyBorder="1" applyAlignment="1">
      <alignment horizontal="center" vertical="top" wrapText="1"/>
    </xf>
    <xf numFmtId="0" fontId="13" fillId="3" borderId="1" xfId="0" applyFont="1" applyFill="1" applyBorder="1" applyAlignment="1">
      <alignment horizontal="center" vertical="top" wrapText="1"/>
    </xf>
    <xf numFmtId="0" fontId="14"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top" wrapText="1"/>
    </xf>
    <xf numFmtId="0" fontId="2" fillId="0" borderId="1" xfId="0" applyFont="1" applyBorder="1" applyAlignment="1">
      <alignment horizontal="center" vertical="top" wrapText="1"/>
    </xf>
    <xf numFmtId="0" fontId="0" fillId="2" borderId="10" xfId="0" applyFill="1" applyBorder="1" applyAlignment="1">
      <alignment horizontal="center" vertical="center"/>
    </xf>
    <xf numFmtId="0" fontId="0" fillId="2" borderId="13" xfId="0" applyFill="1" applyBorder="1" applyAlignment="1">
      <alignment horizontal="center" vertical="center"/>
    </xf>
    <xf numFmtId="0" fontId="0" fillId="2" borderId="23" xfId="0" applyFill="1" applyBorder="1" applyAlignment="1">
      <alignment horizontal="center" vertical="center"/>
    </xf>
    <xf numFmtId="0" fontId="0" fillId="6" borderId="1" xfId="0" applyFill="1" applyBorder="1" applyAlignment="1">
      <alignment horizontal="center" vertical="center"/>
    </xf>
    <xf numFmtId="0" fontId="0" fillId="6" borderId="6" xfId="0" applyFill="1" applyBorder="1" applyAlignment="1">
      <alignment horizontal="center" vertical="center"/>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1" fillId="6" borderId="1" xfId="0" applyFont="1" applyFill="1" applyBorder="1" applyAlignment="1">
      <alignment horizontal="center" vertical="center" wrapText="1"/>
    </xf>
    <xf numFmtId="0" fontId="4" fillId="3" borderId="7" xfId="0" applyFont="1" applyFill="1" applyBorder="1" applyAlignment="1">
      <alignment horizontal="center" vertical="top" wrapText="1"/>
    </xf>
    <xf numFmtId="0" fontId="4" fillId="3" borderId="8" xfId="0" applyFont="1" applyFill="1" applyBorder="1" applyAlignment="1">
      <alignment horizontal="center" vertical="top" wrapText="1"/>
    </xf>
    <xf numFmtId="0" fontId="0" fillId="5" borderId="8" xfId="0" applyFill="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12" fillId="5" borderId="0" xfId="0" applyFont="1" applyFill="1" applyAlignment="1" applyProtection="1">
      <alignment horizontal="left"/>
      <protection locked="0"/>
    </xf>
    <xf numFmtId="0" fontId="10" fillId="5" borderId="0" xfId="0" applyFont="1" applyFill="1" applyAlignment="1" applyProtection="1">
      <alignment horizontal="center"/>
      <protection locked="0"/>
    </xf>
    <xf numFmtId="0" fontId="11" fillId="3" borderId="0" xfId="0" applyFont="1" applyFill="1" applyAlignment="1">
      <alignment horizontal="left"/>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1" fillId="5" borderId="1" xfId="0" applyFont="1" applyFill="1" applyBorder="1" applyAlignment="1" applyProtection="1">
      <alignment horizontal="center" vertical="center" wrapText="1"/>
      <protection locked="0"/>
    </xf>
    <xf numFmtId="0" fontId="0" fillId="5" borderId="6" xfId="0" applyFill="1" applyBorder="1" applyAlignment="1" applyProtection="1">
      <alignment horizontal="center" vertical="center"/>
      <protection locked="0"/>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 fillId="5" borderId="8" xfId="0" applyFont="1" applyFill="1" applyBorder="1" applyAlignment="1" applyProtection="1">
      <alignment horizontal="center" vertical="center" wrapText="1"/>
      <protection locked="0"/>
    </xf>
    <xf numFmtId="0" fontId="0" fillId="5" borderId="9" xfId="0" applyFill="1" applyBorder="1" applyAlignment="1" applyProtection="1">
      <alignment horizontal="center" vertical="center"/>
      <protection locked="0"/>
    </xf>
    <xf numFmtId="0" fontId="1" fillId="5" borderId="1" xfId="0" applyFont="1" applyFill="1" applyBorder="1" applyAlignment="1" applyProtection="1">
      <alignment horizontal="center" vertical="top" wrapText="1"/>
      <protection locked="0"/>
    </xf>
    <xf numFmtId="0" fontId="1" fillId="2" borderId="1" xfId="0" applyFont="1" applyFill="1" applyBorder="1" applyAlignment="1">
      <alignment vertical="top" wrapText="1"/>
    </xf>
    <xf numFmtId="0" fontId="1" fillId="0" borderId="0" xfId="0" applyFont="1" applyAlignment="1">
      <alignment horizontal="left" vertical="center"/>
    </xf>
    <xf numFmtId="0" fontId="2" fillId="0" borderId="24" xfId="0" applyFont="1" applyBorder="1" applyAlignment="1">
      <alignment horizontal="center" vertical="center" wrapText="1"/>
    </xf>
    <xf numFmtId="0" fontId="3" fillId="5" borderId="1" xfId="0" applyFont="1" applyFill="1" applyBorder="1" applyAlignment="1">
      <alignment horizontal="center" vertical="top" wrapText="1"/>
    </xf>
    <xf numFmtId="0" fontId="1" fillId="5" borderId="1" xfId="0" applyFont="1" applyFill="1" applyBorder="1" applyAlignment="1">
      <alignment horizontal="center" vertical="top" wrapText="1"/>
    </xf>
    <xf numFmtId="0" fontId="1" fillId="3" borderId="0" xfId="0" applyFont="1" applyFill="1" applyAlignment="1">
      <alignment horizontal="left" vertical="center" wrapText="1"/>
    </xf>
    <xf numFmtId="0" fontId="1" fillId="5" borderId="0" xfId="0" applyFont="1" applyFill="1" applyAlignment="1" applyProtection="1">
      <alignment horizontal="left" vertical="center" wrapText="1"/>
      <protection locked="0"/>
    </xf>
    <xf numFmtId="0" fontId="1" fillId="3" borderId="0" xfId="0" applyFont="1" applyFill="1" applyAlignment="1">
      <alignment horizontal="left"/>
    </xf>
    <xf numFmtId="0" fontId="1" fillId="5" borderId="0" xfId="0" applyFont="1" applyFill="1" applyAlignment="1" applyProtection="1">
      <alignment horizontal="right"/>
      <protection locked="0"/>
    </xf>
    <xf numFmtId="0" fontId="1" fillId="0" borderId="0" xfId="0" applyFont="1" applyAlignment="1">
      <alignment horizontal="left"/>
    </xf>
    <xf numFmtId="0" fontId="1" fillId="6" borderId="8" xfId="0" applyFont="1" applyFill="1" applyBorder="1" applyAlignment="1">
      <alignment horizontal="center" vertical="top" wrapText="1"/>
    </xf>
    <xf numFmtId="0" fontId="1" fillId="2" borderId="11" xfId="0" applyFont="1" applyFill="1" applyBorder="1" applyAlignment="1">
      <alignment horizontal="right" vertical="top" wrapText="1"/>
    </xf>
    <xf numFmtId="0" fontId="1" fillId="2" borderId="12" xfId="0" applyFont="1" applyFill="1" applyBorder="1" applyAlignment="1">
      <alignment horizontal="right" vertical="top" wrapText="1"/>
    </xf>
    <xf numFmtId="0" fontId="1" fillId="2" borderId="11" xfId="0" applyFont="1" applyFill="1" applyBorder="1" applyAlignment="1">
      <alignment vertical="top" wrapText="1"/>
    </xf>
    <xf numFmtId="0" fontId="1" fillId="2" borderId="12" xfId="0" applyFont="1" applyFill="1" applyBorder="1" applyAlignment="1">
      <alignment vertical="top" wrapText="1"/>
    </xf>
    <xf numFmtId="0" fontId="1" fillId="5" borderId="0" xfId="0" applyFont="1" applyFill="1" applyAlignment="1" applyProtection="1">
      <alignment horizontal="left"/>
      <protection locked="0"/>
    </xf>
    <xf numFmtId="0" fontId="1" fillId="5" borderId="0" xfId="0" applyFont="1" applyFill="1" applyAlignment="1" applyProtection="1">
      <alignment horizontal="center"/>
      <protection locked="0"/>
    </xf>
    <xf numFmtId="0" fontId="10" fillId="0" borderId="0" xfId="0" applyFont="1" applyAlignment="1" applyProtection="1">
      <alignment horizontal="left" vertical="top"/>
      <protection locked="0"/>
    </xf>
    <xf numFmtId="0" fontId="6" fillId="0" borderId="0" xfId="0" applyFont="1" applyAlignment="1">
      <alignment horizontal="center" vertical="center"/>
    </xf>
    <xf numFmtId="0" fontId="5" fillId="0" borderId="0" xfId="0" applyFont="1" applyAlignment="1">
      <alignment horizontal="center"/>
    </xf>
    <xf numFmtId="0" fontId="3" fillId="0" borderId="0" xfId="0" applyFont="1" applyAlignment="1">
      <alignment horizontal="left"/>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Alignment="1" applyProtection="1">
      <alignment horizontal="left" vertical="top"/>
      <protection locked="0"/>
    </xf>
    <xf numFmtId="0" fontId="6" fillId="0" borderId="0" xfId="0" applyFont="1" applyAlignment="1">
      <alignment horizontal="center"/>
    </xf>
    <xf numFmtId="0" fontId="0" fillId="5" borderId="0" xfId="0" applyFill="1" applyAlignment="1" applyProtection="1">
      <alignment horizontal="center"/>
      <protection locked="0"/>
    </xf>
    <xf numFmtId="0" fontId="11" fillId="5" borderId="0" xfId="0" applyFont="1" applyFill="1" applyAlignment="1" applyProtection="1">
      <alignment horizontal="left"/>
      <protection locked="0"/>
    </xf>
    <xf numFmtId="0" fontId="10" fillId="5" borderId="0" xfId="0" applyFont="1" applyFill="1" applyAlignment="1" applyProtection="1">
      <alignment horizontal="left" wrapText="1"/>
      <protection locked="0"/>
    </xf>
    <xf numFmtId="0" fontId="1" fillId="5" borderId="0" xfId="0" applyFont="1" applyFill="1" applyAlignment="1" applyProtection="1">
      <alignment horizontal="left" wrapText="1"/>
      <protection locked="0"/>
    </xf>
    <xf numFmtId="0" fontId="20" fillId="5" borderId="1" xfId="0" applyFont="1" applyFill="1" applyBorder="1" applyAlignment="1">
      <alignment horizontal="center" vertical="top" wrapText="1"/>
    </xf>
    <xf numFmtId="3" fontId="0" fillId="5" borderId="1" xfId="0" applyNumberFormat="1" applyFill="1" applyBorder="1" applyAlignment="1">
      <alignment horizontal="center" vertical="center"/>
    </xf>
    <xf numFmtId="3" fontId="0" fillId="5" borderId="8" xfId="0" applyNumberFormat="1" applyFill="1" applyBorder="1" applyAlignment="1">
      <alignment horizontal="center" vertical="center"/>
    </xf>
    <xf numFmtId="0" fontId="2" fillId="5" borderId="1" xfId="0" applyFont="1" applyFill="1" applyBorder="1" applyAlignment="1">
      <alignment horizontal="center" vertical="top" wrapText="1"/>
    </xf>
    <xf numFmtId="0" fontId="3" fillId="5" borderId="1" xfId="0" applyFont="1" applyFill="1" applyBorder="1" applyAlignment="1">
      <alignment horizontal="left" vertical="top" wrapText="1"/>
    </xf>
    <xf numFmtId="0" fontId="16" fillId="5" borderId="1" xfId="0" applyFont="1" applyFill="1" applyBorder="1" applyAlignment="1" applyProtection="1">
      <alignment horizontal="center" vertical="top" wrapText="1"/>
      <protection locked="0"/>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2"/>
  <sheetViews>
    <sheetView topLeftCell="A68" zoomScaleNormal="100" workbookViewId="0">
      <selection activeCell="B88" sqref="B88"/>
    </sheetView>
  </sheetViews>
  <sheetFormatPr defaultRowHeight="15" x14ac:dyDescent="0.25"/>
  <cols>
    <col min="1" max="1" width="10.140625" customWidth="1"/>
    <col min="2" max="2" width="20" customWidth="1"/>
    <col min="3" max="3" width="9.85546875" customWidth="1"/>
    <col min="4" max="4" width="11.7109375" customWidth="1"/>
    <col min="5" max="5" width="12" hidden="1" customWidth="1"/>
    <col min="6" max="6" width="16" customWidth="1"/>
    <col min="7" max="7" width="15.140625" customWidth="1"/>
    <col min="8" max="8" width="13.140625" customWidth="1"/>
    <col min="9" max="9" width="9.85546875" customWidth="1"/>
    <col min="10" max="10" width="11.28515625" customWidth="1"/>
    <col min="11" max="11" width="12.85546875" customWidth="1"/>
    <col min="12" max="12" width="11.28515625" customWidth="1"/>
    <col min="13" max="13" width="9.85546875" customWidth="1"/>
    <col min="14" max="14" width="13.28515625" customWidth="1"/>
    <col min="16" max="16" width="9.85546875" customWidth="1"/>
    <col min="17" max="17" width="10" customWidth="1"/>
    <col min="18" max="18" width="11" customWidth="1"/>
    <col min="19" max="19" width="10.42578125" customWidth="1"/>
    <col min="20" max="20" width="10.140625" customWidth="1"/>
  </cols>
  <sheetData>
    <row r="1" spans="1:20" ht="15" customHeight="1" x14ac:dyDescent="0.25">
      <c r="P1" s="64" t="s">
        <v>35</v>
      </c>
      <c r="Q1" s="64"/>
      <c r="R1" s="64"/>
      <c r="S1" s="64"/>
      <c r="T1" s="64"/>
    </row>
    <row r="2" spans="1:20" x14ac:dyDescent="0.25">
      <c r="P2" s="64"/>
      <c r="Q2" s="64"/>
      <c r="R2" s="64"/>
      <c r="S2" s="64"/>
      <c r="T2" s="64"/>
    </row>
    <row r="3" spans="1:20" x14ac:dyDescent="0.25">
      <c r="P3" s="64"/>
      <c r="Q3" s="64"/>
      <c r="R3" s="64"/>
      <c r="S3" s="64"/>
      <c r="T3" s="64"/>
    </row>
    <row r="4" spans="1:20" x14ac:dyDescent="0.25">
      <c r="P4" s="64"/>
      <c r="Q4" s="64"/>
      <c r="R4" s="64"/>
      <c r="S4" s="64"/>
      <c r="T4" s="64"/>
    </row>
    <row r="5" spans="1:20" x14ac:dyDescent="0.25">
      <c r="P5" s="64"/>
      <c r="Q5" s="64"/>
      <c r="R5" s="64"/>
      <c r="S5" s="64"/>
      <c r="T5" s="64"/>
    </row>
    <row r="6" spans="1:20" x14ac:dyDescent="0.25">
      <c r="P6" s="64"/>
      <c r="Q6" s="64"/>
      <c r="R6" s="64"/>
      <c r="S6" s="64"/>
      <c r="T6" s="64"/>
    </row>
    <row r="7" spans="1:20" x14ac:dyDescent="0.25">
      <c r="P7" s="64"/>
      <c r="Q7" s="64"/>
      <c r="R7" s="64"/>
      <c r="S7" s="64"/>
      <c r="T7" s="64"/>
    </row>
    <row r="8" spans="1:20" ht="15.75" customHeight="1" x14ac:dyDescent="0.25"/>
    <row r="9" spans="1:20" ht="15" customHeight="1" x14ac:dyDescent="0.25">
      <c r="A9" s="65" t="s">
        <v>36</v>
      </c>
      <c r="B9" s="65"/>
      <c r="C9" s="65"/>
      <c r="D9" s="65"/>
      <c r="E9" s="65"/>
      <c r="F9" s="65"/>
      <c r="G9" s="65"/>
      <c r="H9" s="65"/>
      <c r="I9" s="65"/>
      <c r="J9" s="65"/>
      <c r="K9" s="65"/>
      <c r="L9" s="65"/>
      <c r="M9" s="65"/>
      <c r="N9" s="65"/>
      <c r="O9" s="65"/>
      <c r="P9" s="65"/>
      <c r="Q9" s="65"/>
      <c r="R9" s="65"/>
      <c r="S9" s="65"/>
      <c r="T9" s="65"/>
    </row>
    <row r="10" spans="1:20" ht="15.75" customHeight="1" x14ac:dyDescent="0.25">
      <c r="A10" s="65"/>
      <c r="B10" s="65"/>
      <c r="C10" s="65"/>
      <c r="D10" s="65"/>
      <c r="E10" s="65"/>
      <c r="F10" s="65"/>
      <c r="G10" s="65"/>
      <c r="H10" s="65"/>
      <c r="I10" s="65"/>
      <c r="J10" s="65"/>
      <c r="K10" s="65"/>
      <c r="L10" s="65"/>
      <c r="M10" s="65"/>
      <c r="N10" s="65"/>
      <c r="O10" s="65"/>
      <c r="P10" s="65"/>
      <c r="Q10" s="65"/>
      <c r="R10" s="65"/>
      <c r="S10" s="65"/>
      <c r="T10" s="65"/>
    </row>
    <row r="11" spans="1:20" ht="16.5" customHeight="1" x14ac:dyDescent="0.25">
      <c r="A11" s="65"/>
      <c r="B11" s="65"/>
      <c r="C11" s="65"/>
      <c r="D11" s="65"/>
      <c r="E11" s="65"/>
      <c r="F11" s="65"/>
      <c r="G11" s="65"/>
      <c r="H11" s="65"/>
      <c r="I11" s="65"/>
      <c r="J11" s="65"/>
      <c r="K11" s="65"/>
      <c r="L11" s="65"/>
      <c r="M11" s="65"/>
      <c r="N11" s="65"/>
      <c r="O11" s="65"/>
      <c r="P11" s="65"/>
      <c r="Q11" s="65"/>
      <c r="R11" s="65"/>
      <c r="S11" s="65"/>
      <c r="T11" s="65"/>
    </row>
    <row r="12" spans="1:20" ht="18.75" customHeight="1" x14ac:dyDescent="0.25"/>
    <row r="13" spans="1:20" ht="19.5" customHeight="1" x14ac:dyDescent="0.25">
      <c r="A13" s="66" t="s">
        <v>33</v>
      </c>
      <c r="B13" s="66"/>
      <c r="C13" s="66"/>
      <c r="D13" s="67" t="s">
        <v>141</v>
      </c>
      <c r="E13" s="67"/>
      <c r="F13" s="67"/>
      <c r="G13" s="67"/>
      <c r="H13" s="19"/>
      <c r="I13" s="19"/>
      <c r="J13" s="19"/>
      <c r="K13" s="19"/>
      <c r="L13" s="19"/>
      <c r="M13" s="19"/>
      <c r="N13" s="19"/>
      <c r="O13" s="19"/>
      <c r="P13" s="19"/>
      <c r="Q13" s="19"/>
      <c r="R13" s="19"/>
      <c r="S13" s="19"/>
      <c r="T13" s="19"/>
    </row>
    <row r="14" spans="1:20" ht="19.5" customHeight="1" x14ac:dyDescent="0.25">
      <c r="A14" s="66" t="s">
        <v>37</v>
      </c>
      <c r="B14" s="66"/>
      <c r="C14" s="66"/>
      <c r="D14" s="66"/>
      <c r="E14" s="66"/>
      <c r="F14" s="66"/>
      <c r="G14" s="66"/>
      <c r="H14" s="67" t="s">
        <v>76</v>
      </c>
      <c r="I14" s="67"/>
      <c r="J14" s="67"/>
      <c r="K14" s="67"/>
      <c r="L14" s="67"/>
      <c r="M14" s="67"/>
      <c r="N14" s="67"/>
      <c r="O14" s="67"/>
      <c r="P14" s="67"/>
      <c r="Q14" s="67"/>
      <c r="R14" s="67"/>
      <c r="S14" s="67"/>
      <c r="T14" s="67"/>
    </row>
    <row r="15" spans="1:20" ht="13.5" customHeight="1" x14ac:dyDescent="0.25">
      <c r="H15" s="3"/>
    </row>
    <row r="16" spans="1:20" ht="26.25" customHeight="1" x14ac:dyDescent="0.25">
      <c r="A16" s="70" t="s">
        <v>0</v>
      </c>
      <c r="B16" s="70"/>
      <c r="C16" s="70"/>
    </row>
    <row r="17" spans="1:20" ht="65.25" customHeight="1" thickBot="1" x14ac:dyDescent="0.3">
      <c r="A17" s="66" t="s">
        <v>71</v>
      </c>
      <c r="B17" s="66"/>
      <c r="C17" s="66"/>
      <c r="D17" s="66"/>
      <c r="E17" s="66"/>
      <c r="F17" s="66"/>
      <c r="G17" s="66"/>
      <c r="H17" s="66"/>
      <c r="I17" s="66"/>
      <c r="J17" s="66"/>
      <c r="K17" s="66"/>
      <c r="L17" s="66"/>
      <c r="M17" s="66"/>
      <c r="N17" s="66"/>
      <c r="O17" s="66"/>
      <c r="P17" s="66"/>
      <c r="Q17" s="66"/>
      <c r="R17" s="66"/>
      <c r="S17" s="66"/>
      <c r="T17" s="66"/>
    </row>
    <row r="18" spans="1:20" ht="15" customHeight="1" x14ac:dyDescent="0.25">
      <c r="A18" s="71" t="s">
        <v>22</v>
      </c>
      <c r="B18" s="73" t="s">
        <v>38</v>
      </c>
      <c r="C18" s="75" t="s">
        <v>39</v>
      </c>
      <c r="D18" s="76"/>
      <c r="E18" s="76"/>
      <c r="F18" s="76"/>
      <c r="G18" s="76"/>
      <c r="H18" s="77"/>
      <c r="I18" s="84" t="s">
        <v>42</v>
      </c>
      <c r="J18" s="84"/>
      <c r="K18" s="84"/>
      <c r="L18" s="84"/>
      <c r="M18" s="84"/>
      <c r="N18" s="84" t="s">
        <v>45</v>
      </c>
      <c r="O18" s="84" t="s">
        <v>46</v>
      </c>
      <c r="P18" s="84"/>
      <c r="Q18" s="84"/>
      <c r="R18" s="84"/>
      <c r="S18" s="84"/>
      <c r="T18" s="85" t="s">
        <v>1</v>
      </c>
    </row>
    <row r="19" spans="1:20" ht="16.5" customHeight="1" x14ac:dyDescent="0.25">
      <c r="A19" s="72"/>
      <c r="B19" s="74"/>
      <c r="C19" s="78"/>
      <c r="D19" s="79"/>
      <c r="E19" s="79"/>
      <c r="F19" s="79"/>
      <c r="G19" s="79"/>
      <c r="H19" s="80"/>
      <c r="I19" s="68"/>
      <c r="J19" s="68"/>
      <c r="K19" s="68"/>
      <c r="L19" s="68"/>
      <c r="M19" s="68"/>
      <c r="N19" s="68"/>
      <c r="O19" s="68"/>
      <c r="P19" s="68"/>
      <c r="Q19" s="68"/>
      <c r="R19" s="68"/>
      <c r="S19" s="68"/>
      <c r="T19" s="69"/>
    </row>
    <row r="20" spans="1:20" ht="23.25" customHeight="1" x14ac:dyDescent="0.25">
      <c r="A20" s="72"/>
      <c r="B20" s="74"/>
      <c r="C20" s="81"/>
      <c r="D20" s="82"/>
      <c r="E20" s="82"/>
      <c r="F20" s="82"/>
      <c r="G20" s="82"/>
      <c r="H20" s="83"/>
      <c r="I20" s="68"/>
      <c r="J20" s="68"/>
      <c r="K20" s="68"/>
      <c r="L20" s="68"/>
      <c r="M20" s="68"/>
      <c r="N20" s="68"/>
      <c r="O20" s="68"/>
      <c r="P20" s="68"/>
      <c r="Q20" s="68"/>
      <c r="R20" s="68"/>
      <c r="S20" s="68"/>
      <c r="T20" s="69"/>
    </row>
    <row r="21" spans="1:20" x14ac:dyDescent="0.25">
      <c r="A21" s="72"/>
      <c r="B21" s="74"/>
      <c r="C21" s="68" t="s">
        <v>2</v>
      </c>
      <c r="D21" s="92" t="s">
        <v>3</v>
      </c>
      <c r="E21" s="92"/>
      <c r="F21" s="92"/>
      <c r="G21" s="92"/>
      <c r="H21" s="92"/>
      <c r="I21" s="30"/>
      <c r="J21" s="92" t="s">
        <v>3</v>
      </c>
      <c r="K21" s="92"/>
      <c r="L21" s="92"/>
      <c r="M21" s="92"/>
      <c r="N21" s="68"/>
      <c r="O21" s="68" t="s">
        <v>2</v>
      </c>
      <c r="P21" s="68" t="s">
        <v>3</v>
      </c>
      <c r="Q21" s="68"/>
      <c r="R21" s="68"/>
      <c r="S21" s="68"/>
      <c r="T21" s="69"/>
    </row>
    <row r="22" spans="1:20" ht="159" customHeight="1" x14ac:dyDescent="0.25">
      <c r="A22" s="72"/>
      <c r="B22" s="74"/>
      <c r="C22" s="68"/>
      <c r="D22" s="31" t="s">
        <v>4</v>
      </c>
      <c r="E22" s="31" t="s">
        <v>5</v>
      </c>
      <c r="F22" s="31" t="s">
        <v>5</v>
      </c>
      <c r="G22" s="31" t="s">
        <v>40</v>
      </c>
      <c r="H22" s="31" t="s">
        <v>41</v>
      </c>
      <c r="I22" s="31" t="s">
        <v>2</v>
      </c>
      <c r="J22" s="31" t="s">
        <v>4</v>
      </c>
      <c r="K22" s="31" t="s">
        <v>5</v>
      </c>
      <c r="L22" s="31" t="s">
        <v>43</v>
      </c>
      <c r="M22" s="31" t="s">
        <v>44</v>
      </c>
      <c r="N22" s="68"/>
      <c r="O22" s="68"/>
      <c r="P22" s="31" t="s">
        <v>4</v>
      </c>
      <c r="Q22" s="31" t="s">
        <v>5</v>
      </c>
      <c r="R22" s="31" t="s">
        <v>43</v>
      </c>
      <c r="S22" s="31" t="s">
        <v>44</v>
      </c>
      <c r="T22" s="69"/>
    </row>
    <row r="23" spans="1:20" ht="72" customHeight="1" thickBot="1" x14ac:dyDescent="0.3">
      <c r="A23" s="46">
        <v>1</v>
      </c>
      <c r="B23" s="44" t="s">
        <v>82</v>
      </c>
      <c r="C23" s="48">
        <f>D23+F23+G23+H23</f>
        <v>200000</v>
      </c>
      <c r="D23" s="49">
        <v>130768</v>
      </c>
      <c r="E23" s="50"/>
      <c r="F23" s="49">
        <v>30000</v>
      </c>
      <c r="G23" s="49">
        <v>19616</v>
      </c>
      <c r="H23" s="49">
        <v>19616</v>
      </c>
      <c r="I23" s="48">
        <f>J23+K23+L23+M23</f>
        <v>200000</v>
      </c>
      <c r="J23" s="51">
        <v>130768</v>
      </c>
      <c r="K23" s="49">
        <v>30000</v>
      </c>
      <c r="L23" s="49">
        <v>19616</v>
      </c>
      <c r="M23" s="49">
        <v>19616</v>
      </c>
      <c r="N23" s="51">
        <v>184890</v>
      </c>
      <c r="O23" s="48">
        <v>184890</v>
      </c>
      <c r="P23" s="51">
        <v>120888.48</v>
      </c>
      <c r="Q23" s="51">
        <v>27733.5</v>
      </c>
      <c r="R23" s="51">
        <v>18134.009999999998</v>
      </c>
      <c r="S23" s="51">
        <v>18134.009999999998</v>
      </c>
      <c r="T23" s="52"/>
    </row>
    <row r="24" spans="1:20" ht="14.25" customHeight="1" x14ac:dyDescent="0.25"/>
    <row r="25" spans="1:20" ht="15.75" customHeight="1" x14ac:dyDescent="0.25">
      <c r="A25" s="66" t="s">
        <v>72</v>
      </c>
      <c r="B25" s="66"/>
      <c r="C25" s="66"/>
      <c r="D25" s="66"/>
      <c r="E25" s="66"/>
      <c r="F25" s="66"/>
      <c r="G25" s="66"/>
      <c r="H25" s="66"/>
      <c r="I25" s="66"/>
      <c r="J25" s="66"/>
      <c r="K25" s="66"/>
      <c r="L25" s="66"/>
      <c r="M25" s="66"/>
      <c r="N25" s="66"/>
      <c r="O25" s="66"/>
      <c r="P25" s="66"/>
      <c r="Q25" s="66"/>
      <c r="R25" s="66"/>
      <c r="S25" s="66"/>
      <c r="T25" s="66"/>
    </row>
    <row r="26" spans="1:20" ht="15.75" customHeight="1" x14ac:dyDescent="0.25">
      <c r="A26" s="66"/>
      <c r="B26" s="66"/>
      <c r="C26" s="66"/>
      <c r="D26" s="66"/>
      <c r="E26" s="66"/>
      <c r="F26" s="66"/>
      <c r="G26" s="66"/>
      <c r="H26" s="66"/>
      <c r="I26" s="66"/>
      <c r="J26" s="66"/>
      <c r="K26" s="66"/>
      <c r="L26" s="66"/>
      <c r="M26" s="66"/>
      <c r="N26" s="66"/>
      <c r="O26" s="66"/>
      <c r="P26" s="66"/>
      <c r="Q26" s="66"/>
      <c r="R26" s="66"/>
      <c r="S26" s="66"/>
      <c r="T26" s="66"/>
    </row>
    <row r="27" spans="1:20" ht="13.5" customHeight="1" thickBot="1" x14ac:dyDescent="0.3">
      <c r="A27" s="28"/>
      <c r="B27" s="28"/>
      <c r="C27" s="28"/>
      <c r="D27" s="28"/>
      <c r="E27" s="28"/>
      <c r="F27" s="28"/>
      <c r="G27" s="28"/>
      <c r="H27" s="28"/>
      <c r="I27" s="28"/>
      <c r="J27" s="28"/>
      <c r="K27" s="28"/>
      <c r="L27" s="28"/>
      <c r="M27" s="28"/>
      <c r="N27" s="28"/>
      <c r="O27" s="28"/>
      <c r="P27" s="28"/>
      <c r="Q27" s="28"/>
      <c r="R27" s="28"/>
      <c r="S27" s="28"/>
      <c r="T27" s="28"/>
    </row>
    <row r="28" spans="1:20" ht="65.25" customHeight="1" x14ac:dyDescent="0.25">
      <c r="A28" s="86" t="s">
        <v>47</v>
      </c>
      <c r="B28" s="87"/>
      <c r="C28" s="87" t="s">
        <v>48</v>
      </c>
      <c r="D28" s="87"/>
      <c r="E28" s="29"/>
      <c r="F28" s="29" t="s">
        <v>49</v>
      </c>
      <c r="G28" s="87" t="s">
        <v>50</v>
      </c>
      <c r="H28" s="87"/>
      <c r="I28" s="23" t="s">
        <v>31</v>
      </c>
    </row>
    <row r="29" spans="1:20" ht="15.75" customHeight="1" x14ac:dyDescent="0.25">
      <c r="A29" s="88" t="s">
        <v>6</v>
      </c>
      <c r="B29" s="89"/>
      <c r="C29" s="90">
        <f>C31+C32+C33+C34</f>
        <v>200000</v>
      </c>
      <c r="D29" s="90"/>
      <c r="E29" s="13"/>
      <c r="F29" s="37">
        <f>F31+F32+F33+F34</f>
        <v>100</v>
      </c>
      <c r="G29" s="91">
        <v>184890</v>
      </c>
      <c r="H29" s="91"/>
      <c r="I29" s="36"/>
    </row>
    <row r="30" spans="1:20" ht="15" customHeight="1" x14ac:dyDescent="0.25">
      <c r="A30" s="95" t="s">
        <v>7</v>
      </c>
      <c r="B30" s="96"/>
      <c r="C30" s="97"/>
      <c r="D30" s="97"/>
      <c r="E30" s="14"/>
      <c r="F30" s="38"/>
      <c r="G30" s="98"/>
      <c r="H30" s="98"/>
      <c r="I30" s="38"/>
    </row>
    <row r="31" spans="1:20" ht="30" customHeight="1" x14ac:dyDescent="0.25">
      <c r="A31" s="88" t="s">
        <v>51</v>
      </c>
      <c r="B31" s="89"/>
      <c r="C31" s="93">
        <v>130768</v>
      </c>
      <c r="D31" s="93"/>
      <c r="E31" s="13"/>
      <c r="F31" s="37">
        <f>ROUND((C31/C$29*100),4)</f>
        <v>65.384</v>
      </c>
      <c r="G31" s="94">
        <f>ROUND((G$29*F31/100),2)</f>
        <v>120888.48</v>
      </c>
      <c r="H31" s="94"/>
      <c r="I31" s="37">
        <f>C31-G31</f>
        <v>9879.5200000000041</v>
      </c>
    </row>
    <row r="32" spans="1:20" ht="45.75" customHeight="1" x14ac:dyDescent="0.25">
      <c r="A32" s="88" t="s">
        <v>8</v>
      </c>
      <c r="B32" s="89"/>
      <c r="C32" s="93">
        <v>30000</v>
      </c>
      <c r="D32" s="93"/>
      <c r="E32" s="13"/>
      <c r="F32" s="37">
        <f t="shared" ref="F32:F34" si="0">ROUND((C32/C$29*100),4)</f>
        <v>15</v>
      </c>
      <c r="G32" s="94">
        <f t="shared" ref="G32:G34" si="1">ROUND((G$29*F32/100),2)</f>
        <v>27733.5</v>
      </c>
      <c r="H32" s="94"/>
      <c r="I32" s="37">
        <f t="shared" ref="I32:I34" si="2">C32-G32</f>
        <v>2266.5</v>
      </c>
    </row>
    <row r="33" spans="1:21" ht="46.5" customHeight="1" x14ac:dyDescent="0.25">
      <c r="A33" s="88" t="s">
        <v>52</v>
      </c>
      <c r="B33" s="89"/>
      <c r="C33" s="93">
        <v>19616</v>
      </c>
      <c r="D33" s="93"/>
      <c r="E33" s="13"/>
      <c r="F33" s="37">
        <f t="shared" si="0"/>
        <v>9.8079999999999998</v>
      </c>
      <c r="G33" s="94">
        <f t="shared" si="1"/>
        <v>18134.009999999998</v>
      </c>
      <c r="H33" s="94"/>
      <c r="I33" s="37">
        <f t="shared" si="2"/>
        <v>1481.9900000000016</v>
      </c>
    </row>
    <row r="34" spans="1:21" ht="46.5" customHeight="1" thickBot="1" x14ac:dyDescent="0.3">
      <c r="A34" s="110" t="s">
        <v>53</v>
      </c>
      <c r="B34" s="111"/>
      <c r="C34" s="112">
        <v>19616</v>
      </c>
      <c r="D34" s="112"/>
      <c r="E34" s="15"/>
      <c r="F34" s="37">
        <f t="shared" si="0"/>
        <v>9.8079999999999998</v>
      </c>
      <c r="G34" s="94">
        <f t="shared" si="1"/>
        <v>18134.009999999998</v>
      </c>
      <c r="H34" s="94"/>
      <c r="I34" s="37">
        <f t="shared" si="2"/>
        <v>1481.9900000000016</v>
      </c>
    </row>
    <row r="35" spans="1:21" ht="12.75" customHeight="1" x14ac:dyDescent="0.25"/>
    <row r="36" spans="1:21" ht="15.75" customHeight="1" x14ac:dyDescent="0.25">
      <c r="A36" s="70" t="s">
        <v>23</v>
      </c>
      <c r="B36" s="70"/>
      <c r="C36" s="70"/>
    </row>
    <row r="37" spans="1:21" ht="12.75" customHeight="1" x14ac:dyDescent="0.25">
      <c r="A37" s="66" t="s">
        <v>54</v>
      </c>
      <c r="B37" s="66"/>
      <c r="C37" s="66"/>
      <c r="D37" s="66"/>
      <c r="E37" s="66"/>
      <c r="F37" s="66"/>
      <c r="G37" s="66"/>
      <c r="H37" s="66"/>
      <c r="I37" s="66"/>
      <c r="J37" s="66"/>
      <c r="K37" s="66"/>
      <c r="L37" s="66"/>
      <c r="M37" s="66"/>
      <c r="N37" s="66"/>
      <c r="O37" s="66"/>
      <c r="P37" s="66"/>
      <c r="Q37" s="66"/>
      <c r="R37" s="66"/>
      <c r="S37" s="66"/>
      <c r="T37" s="66"/>
    </row>
    <row r="38" spans="1:21" ht="20.25" customHeight="1" thickBot="1" x14ac:dyDescent="0.3">
      <c r="A38" s="66"/>
      <c r="B38" s="66"/>
      <c r="C38" s="66"/>
      <c r="D38" s="66"/>
      <c r="E38" s="66"/>
      <c r="F38" s="66"/>
      <c r="G38" s="66"/>
      <c r="H38" s="66"/>
      <c r="I38" s="66"/>
      <c r="J38" s="66"/>
      <c r="K38" s="66"/>
      <c r="L38" s="66"/>
      <c r="M38" s="66"/>
      <c r="N38" s="66"/>
      <c r="O38" s="66"/>
      <c r="P38" s="66"/>
      <c r="Q38" s="66"/>
      <c r="R38" s="66"/>
      <c r="S38" s="66"/>
      <c r="T38" s="66"/>
    </row>
    <row r="39" spans="1:21" ht="128.25" customHeight="1" x14ac:dyDescent="0.25">
      <c r="A39" s="113" t="s">
        <v>9</v>
      </c>
      <c r="B39" s="114"/>
      <c r="C39" s="114" t="s">
        <v>55</v>
      </c>
      <c r="D39" s="114"/>
      <c r="E39" s="114"/>
      <c r="F39" s="114"/>
      <c r="G39" s="114" t="s">
        <v>24</v>
      </c>
      <c r="H39" s="117" t="s">
        <v>25</v>
      </c>
      <c r="I39" s="114" t="s">
        <v>10</v>
      </c>
      <c r="J39" s="119"/>
      <c r="K39" s="99"/>
    </row>
    <row r="40" spans="1:21" ht="15.75" hidden="1" customHeight="1" x14ac:dyDescent="0.25">
      <c r="A40" s="115"/>
      <c r="B40" s="116"/>
      <c r="C40" s="116"/>
      <c r="D40" s="116"/>
      <c r="E40" s="116"/>
      <c r="F40" s="116"/>
      <c r="G40" s="116"/>
      <c r="H40" s="118"/>
      <c r="I40" s="17"/>
      <c r="J40" s="18"/>
      <c r="K40" s="99"/>
    </row>
    <row r="41" spans="1:21" ht="29.25" customHeight="1" x14ac:dyDescent="0.25">
      <c r="A41" s="100" t="s">
        <v>56</v>
      </c>
      <c r="B41" s="101"/>
      <c r="C41" s="102">
        <f>C43+C44</f>
        <v>28474</v>
      </c>
      <c r="D41" s="103"/>
      <c r="E41" s="103"/>
      <c r="F41" s="104"/>
      <c r="G41" s="37">
        <f>G43+G44</f>
        <v>28474</v>
      </c>
      <c r="H41" s="33">
        <f>H43+H44</f>
        <v>0</v>
      </c>
      <c r="I41" s="105"/>
      <c r="J41" s="106"/>
    </row>
    <row r="42" spans="1:21" ht="17.25" customHeight="1" x14ac:dyDescent="0.25">
      <c r="A42" s="107" t="s">
        <v>7</v>
      </c>
      <c r="B42" s="108"/>
      <c r="C42" s="109"/>
      <c r="D42" s="109"/>
      <c r="E42" s="109"/>
      <c r="F42" s="109"/>
      <c r="G42" s="36"/>
      <c r="H42" s="21"/>
      <c r="I42" s="105"/>
      <c r="J42" s="106"/>
    </row>
    <row r="43" spans="1:21" ht="19.5" customHeight="1" x14ac:dyDescent="0.25">
      <c r="A43" s="123" t="s">
        <v>57</v>
      </c>
      <c r="B43" s="124"/>
      <c r="C43" s="125">
        <v>14460</v>
      </c>
      <c r="D43" s="125"/>
      <c r="E43" s="125"/>
      <c r="F43" s="125"/>
      <c r="G43" s="39">
        <v>14460</v>
      </c>
      <c r="H43" s="33">
        <f>C43-G43</f>
        <v>0</v>
      </c>
      <c r="I43" s="93"/>
      <c r="J43" s="126"/>
    </row>
    <row r="44" spans="1:21" ht="21" customHeight="1" thickBot="1" x14ac:dyDescent="0.3">
      <c r="A44" s="127" t="s">
        <v>58</v>
      </c>
      <c r="B44" s="128"/>
      <c r="C44" s="129">
        <v>14014</v>
      </c>
      <c r="D44" s="129"/>
      <c r="E44" s="129"/>
      <c r="F44" s="129"/>
      <c r="G44" s="40">
        <v>14014</v>
      </c>
      <c r="H44" s="20">
        <f>C44-G44</f>
        <v>0</v>
      </c>
      <c r="I44" s="112"/>
      <c r="J44" s="130"/>
    </row>
    <row r="45" spans="1:21" ht="36.75" customHeight="1" x14ac:dyDescent="0.25"/>
    <row r="46" spans="1:21" ht="30.75" customHeight="1" x14ac:dyDescent="0.25">
      <c r="A46" s="66" t="s">
        <v>59</v>
      </c>
      <c r="B46" s="66"/>
      <c r="C46" s="66"/>
      <c r="D46" s="66"/>
      <c r="E46" s="66"/>
      <c r="F46" s="66"/>
      <c r="G46" s="66"/>
      <c r="H46" s="66"/>
      <c r="I46" s="66"/>
      <c r="J46" s="66"/>
      <c r="K46" s="66"/>
      <c r="L46" s="66"/>
      <c r="M46" s="66"/>
      <c r="N46" s="66"/>
      <c r="O46" s="66"/>
      <c r="P46" s="66"/>
      <c r="Q46" s="66"/>
      <c r="R46" s="66"/>
      <c r="S46" s="66"/>
      <c r="T46" s="66"/>
      <c r="U46" s="28"/>
    </row>
    <row r="47" spans="1:21" ht="13.5" customHeight="1" x14ac:dyDescent="0.25"/>
    <row r="48" spans="1:21" ht="19.5" customHeight="1" x14ac:dyDescent="0.25">
      <c r="A48" s="12" t="s">
        <v>60</v>
      </c>
      <c r="C48" s="120" t="s">
        <v>83</v>
      </c>
      <c r="D48" s="120"/>
      <c r="E48" s="120"/>
      <c r="F48" s="120"/>
      <c r="G48" s="120"/>
      <c r="H48" s="120"/>
      <c r="I48" s="120"/>
      <c r="J48" s="120"/>
      <c r="K48" s="120"/>
      <c r="L48" s="120"/>
      <c r="M48" s="120"/>
      <c r="N48" s="120"/>
      <c r="O48" s="120"/>
      <c r="P48" s="120"/>
      <c r="Q48" s="120"/>
      <c r="R48" s="120"/>
      <c r="S48" s="120"/>
      <c r="T48" s="120"/>
    </row>
    <row r="49" spans="1:20" ht="17.25" customHeight="1" x14ac:dyDescent="0.25">
      <c r="A49" s="121"/>
      <c r="B49" s="121"/>
      <c r="C49" s="121"/>
      <c r="D49" s="121"/>
      <c r="E49" s="121"/>
      <c r="F49" s="121"/>
      <c r="G49" s="121"/>
      <c r="H49" s="121"/>
      <c r="I49" s="121"/>
    </row>
    <row r="50" spans="1:20" ht="19.5" customHeight="1" x14ac:dyDescent="0.25">
      <c r="A50" s="122" t="s">
        <v>61</v>
      </c>
      <c r="B50" s="122"/>
      <c r="C50" s="120" t="s">
        <v>84</v>
      </c>
      <c r="D50" s="120"/>
      <c r="E50" s="120"/>
      <c r="F50" s="120"/>
      <c r="G50" s="120"/>
      <c r="H50" s="120"/>
      <c r="I50" s="120"/>
      <c r="J50" s="120"/>
      <c r="K50" s="120"/>
      <c r="L50" s="120"/>
      <c r="M50" s="120"/>
      <c r="N50" s="120"/>
      <c r="O50" s="120"/>
      <c r="P50" s="120"/>
      <c r="Q50" s="120"/>
      <c r="R50" s="120"/>
      <c r="S50" s="120"/>
      <c r="T50" s="120"/>
    </row>
    <row r="51" spans="1:20" ht="20.25" customHeight="1" x14ac:dyDescent="0.25">
      <c r="A51" s="121"/>
      <c r="B51" s="121"/>
      <c r="C51" s="121"/>
      <c r="D51" s="121"/>
      <c r="E51" s="121"/>
      <c r="F51" s="121"/>
      <c r="G51" s="121"/>
      <c r="H51" s="121"/>
      <c r="I51" s="121"/>
    </row>
    <row r="52" spans="1:20" ht="11.25" customHeight="1" x14ac:dyDescent="0.25"/>
    <row r="53" spans="1:20" ht="44.25" customHeight="1" x14ac:dyDescent="0.25">
      <c r="A53" s="66" t="s">
        <v>62</v>
      </c>
      <c r="B53" s="133"/>
      <c r="C53" s="133"/>
      <c r="D53" s="133"/>
      <c r="E53" s="133"/>
      <c r="F53" s="133"/>
      <c r="G53" s="133"/>
      <c r="H53" s="133"/>
      <c r="I53" s="133"/>
      <c r="J53" s="133"/>
      <c r="K53" s="133"/>
      <c r="L53" s="133"/>
      <c r="M53" s="133"/>
      <c r="N53" s="133"/>
      <c r="O53" s="133"/>
      <c r="P53" s="133"/>
      <c r="Q53" s="133"/>
      <c r="R53" s="133"/>
      <c r="S53" s="133"/>
      <c r="T53" s="133"/>
    </row>
    <row r="54" spans="1:20" ht="15.75" thickBot="1" x14ac:dyDescent="0.3"/>
    <row r="55" spans="1:20" ht="183.75" customHeight="1" x14ac:dyDescent="0.25">
      <c r="A55" s="34" t="s">
        <v>22</v>
      </c>
      <c r="B55" s="32" t="s">
        <v>11</v>
      </c>
      <c r="C55" s="114" t="s">
        <v>63</v>
      </c>
      <c r="D55" s="114"/>
      <c r="E55" s="10"/>
      <c r="F55" s="114" t="s">
        <v>64</v>
      </c>
      <c r="G55" s="114"/>
      <c r="H55" s="32" t="s">
        <v>65</v>
      </c>
      <c r="I55" s="117" t="s">
        <v>25</v>
      </c>
      <c r="J55" s="134"/>
      <c r="K55" s="41" t="s">
        <v>10</v>
      </c>
    </row>
    <row r="56" spans="1:20" ht="63.75" customHeight="1" x14ac:dyDescent="0.25">
      <c r="A56" s="35">
        <v>1</v>
      </c>
      <c r="B56" s="8" t="s">
        <v>12</v>
      </c>
      <c r="C56" s="131"/>
      <c r="D56" s="131"/>
      <c r="E56" s="26"/>
      <c r="F56" s="131"/>
      <c r="G56" s="131"/>
      <c r="H56" s="26"/>
      <c r="I56" s="132">
        <f>F56-H56</f>
        <v>0</v>
      </c>
      <c r="J56" s="132"/>
      <c r="K56" s="27"/>
    </row>
    <row r="57" spans="1:20" ht="74.25" customHeight="1" x14ac:dyDescent="0.25">
      <c r="A57" s="35">
        <v>2</v>
      </c>
      <c r="B57" s="8" t="s">
        <v>66</v>
      </c>
      <c r="C57" s="131"/>
      <c r="D57" s="131"/>
      <c r="E57" s="26"/>
      <c r="F57" s="131"/>
      <c r="G57" s="131"/>
      <c r="H57" s="26"/>
      <c r="I57" s="132">
        <f t="shared" ref="I57:I62" si="3">F57-H57</f>
        <v>0</v>
      </c>
      <c r="J57" s="132"/>
      <c r="K57" s="27"/>
    </row>
    <row r="58" spans="1:20" ht="90" customHeight="1" x14ac:dyDescent="0.25">
      <c r="A58" s="35">
        <v>3</v>
      </c>
      <c r="B58" s="8" t="s">
        <v>30</v>
      </c>
      <c r="C58" s="131"/>
      <c r="D58" s="131"/>
      <c r="E58" s="26"/>
      <c r="F58" s="131"/>
      <c r="G58" s="131"/>
      <c r="H58" s="26"/>
      <c r="I58" s="132">
        <f t="shared" si="3"/>
        <v>0</v>
      </c>
      <c r="J58" s="132"/>
      <c r="K58" s="27"/>
    </row>
    <row r="59" spans="1:20" ht="105.75" customHeight="1" x14ac:dyDescent="0.25">
      <c r="A59" s="35">
        <v>4</v>
      </c>
      <c r="B59" s="8" t="s">
        <v>13</v>
      </c>
      <c r="C59" s="135" t="s">
        <v>85</v>
      </c>
      <c r="D59" s="135"/>
      <c r="E59" s="42"/>
      <c r="F59" s="136">
        <v>200000</v>
      </c>
      <c r="G59" s="136"/>
      <c r="H59" s="26">
        <v>184890</v>
      </c>
      <c r="I59" s="132">
        <f t="shared" si="3"/>
        <v>15110</v>
      </c>
      <c r="J59" s="132"/>
      <c r="K59" s="27" t="s">
        <v>125</v>
      </c>
    </row>
    <row r="60" spans="1:20" ht="30" customHeight="1" x14ac:dyDescent="0.25">
      <c r="A60" s="35">
        <v>5</v>
      </c>
      <c r="B60" s="8" t="s">
        <v>14</v>
      </c>
      <c r="C60" s="131"/>
      <c r="D60" s="131"/>
      <c r="E60" s="26"/>
      <c r="F60" s="131"/>
      <c r="G60" s="131"/>
      <c r="H60" s="26"/>
      <c r="I60" s="132">
        <f t="shared" si="3"/>
        <v>0</v>
      </c>
      <c r="J60" s="132"/>
      <c r="K60" s="27"/>
    </row>
    <row r="61" spans="1:20" ht="33" customHeight="1" x14ac:dyDescent="0.25">
      <c r="A61" s="35">
        <v>6</v>
      </c>
      <c r="B61" s="8" t="s">
        <v>15</v>
      </c>
      <c r="C61" s="131"/>
      <c r="D61" s="131"/>
      <c r="E61" s="26"/>
      <c r="F61" s="131"/>
      <c r="G61" s="131"/>
      <c r="H61" s="26"/>
      <c r="I61" s="132">
        <f t="shared" si="3"/>
        <v>0</v>
      </c>
      <c r="J61" s="132"/>
      <c r="K61" s="27"/>
    </row>
    <row r="62" spans="1:20" ht="20.25" customHeight="1" x14ac:dyDescent="0.25">
      <c r="A62" s="35">
        <v>7</v>
      </c>
      <c r="B62" s="8" t="s">
        <v>16</v>
      </c>
      <c r="C62" s="131"/>
      <c r="D62" s="131"/>
      <c r="E62" s="26"/>
      <c r="F62" s="131"/>
      <c r="G62" s="131"/>
      <c r="H62" s="26"/>
      <c r="I62" s="132">
        <f t="shared" si="3"/>
        <v>0</v>
      </c>
      <c r="J62" s="132"/>
      <c r="K62" s="27"/>
    </row>
    <row r="63" spans="1:20" ht="25.5" customHeight="1" thickBot="1" x14ac:dyDescent="0.3">
      <c r="A63" s="9"/>
      <c r="B63" s="11" t="s">
        <v>17</v>
      </c>
      <c r="C63" s="142"/>
      <c r="D63" s="142"/>
      <c r="E63" s="142"/>
      <c r="F63" s="143">
        <f>SUM(F56:F62)</f>
        <v>200000</v>
      </c>
      <c r="G63" s="144"/>
      <c r="H63" s="16">
        <f>SUM(H56:H62)</f>
        <v>184890</v>
      </c>
      <c r="I63" s="145">
        <f>SUM(I56:J62)</f>
        <v>15110</v>
      </c>
      <c r="J63" s="146"/>
      <c r="K63" s="22"/>
    </row>
    <row r="65" spans="1:20" ht="6.75" customHeight="1" x14ac:dyDescent="0.25">
      <c r="A65" s="66" t="s">
        <v>67</v>
      </c>
      <c r="B65" s="66"/>
      <c r="C65" s="66"/>
      <c r="D65" s="66"/>
      <c r="E65" s="66"/>
      <c r="F65" s="66"/>
      <c r="G65" s="66"/>
      <c r="H65" s="66"/>
      <c r="I65" s="66"/>
      <c r="J65" s="66"/>
      <c r="K65" s="66"/>
      <c r="L65" s="66"/>
      <c r="M65" s="66"/>
      <c r="N65" s="66"/>
      <c r="O65" s="66"/>
      <c r="P65" s="66"/>
      <c r="Q65" s="66"/>
      <c r="R65" s="66"/>
      <c r="S65" s="66"/>
      <c r="T65" s="66"/>
    </row>
    <row r="66" spans="1:20" ht="17.25" customHeight="1" x14ac:dyDescent="0.25">
      <c r="A66" s="66"/>
      <c r="B66" s="66"/>
      <c r="C66" s="66"/>
      <c r="D66" s="66"/>
      <c r="E66" s="66"/>
      <c r="F66" s="66"/>
      <c r="G66" s="66"/>
      <c r="H66" s="66"/>
      <c r="I66" s="66"/>
      <c r="J66" s="66"/>
      <c r="K66" s="66"/>
      <c r="L66" s="66"/>
      <c r="M66" s="66"/>
      <c r="N66" s="66"/>
      <c r="O66" s="66"/>
      <c r="P66" s="66"/>
      <c r="Q66" s="66"/>
      <c r="R66" s="66"/>
      <c r="S66" s="66"/>
      <c r="T66" s="66"/>
    </row>
    <row r="67" spans="1:20" ht="10.5" customHeight="1" x14ac:dyDescent="0.25">
      <c r="A67" s="66"/>
      <c r="B67" s="66"/>
      <c r="C67" s="66"/>
      <c r="D67" s="66"/>
      <c r="E67" s="66"/>
      <c r="F67" s="66"/>
      <c r="G67" s="66"/>
      <c r="H67" s="66"/>
      <c r="I67" s="66"/>
      <c r="J67" s="66"/>
      <c r="K67" s="66"/>
      <c r="L67" s="66"/>
      <c r="M67" s="66"/>
      <c r="N67" s="66"/>
      <c r="O67" s="66"/>
      <c r="P67" s="66"/>
      <c r="Q67" s="66"/>
      <c r="R67" s="66"/>
      <c r="S67" s="66"/>
      <c r="T67" s="66"/>
    </row>
    <row r="68" spans="1:20" ht="10.5" customHeight="1" x14ac:dyDescent="0.25">
      <c r="A68" s="66"/>
      <c r="B68" s="66"/>
      <c r="C68" s="66"/>
      <c r="D68" s="66"/>
      <c r="E68" s="66"/>
      <c r="F68" s="66"/>
      <c r="G68" s="66"/>
      <c r="H68" s="66"/>
      <c r="I68" s="66"/>
      <c r="J68" s="66"/>
      <c r="K68" s="66"/>
      <c r="L68" s="66"/>
      <c r="M68" s="66"/>
      <c r="N68" s="66"/>
      <c r="O68" s="66"/>
      <c r="P68" s="66"/>
      <c r="Q68" s="66"/>
      <c r="R68" s="66"/>
      <c r="S68" s="66"/>
      <c r="T68" s="66"/>
    </row>
    <row r="69" spans="1:20" ht="15.75" x14ac:dyDescent="0.25">
      <c r="A69" s="137" t="s">
        <v>68</v>
      </c>
      <c r="B69" s="137"/>
      <c r="C69" s="137"/>
      <c r="D69" s="137"/>
      <c r="E69" s="137"/>
      <c r="F69" s="137"/>
      <c r="G69" s="137"/>
      <c r="H69" s="137"/>
      <c r="I69" s="137"/>
      <c r="J69" s="137"/>
      <c r="K69" s="137"/>
      <c r="L69" s="137"/>
      <c r="M69" s="137"/>
      <c r="N69" s="137"/>
      <c r="O69" s="137"/>
      <c r="P69" s="137"/>
      <c r="Q69" s="137"/>
      <c r="R69" s="137"/>
      <c r="S69" s="137"/>
      <c r="T69" s="137"/>
    </row>
    <row r="70" spans="1:20" ht="19.5" customHeight="1" x14ac:dyDescent="0.25">
      <c r="A70" s="139" t="s">
        <v>75</v>
      </c>
      <c r="B70" s="139"/>
      <c r="C70" s="139"/>
      <c r="D70" s="139"/>
      <c r="E70" s="139"/>
      <c r="F70" s="139"/>
      <c r="G70" s="147" t="s">
        <v>123</v>
      </c>
      <c r="H70" s="147"/>
      <c r="I70" s="147"/>
      <c r="J70" s="147"/>
      <c r="K70" s="147"/>
      <c r="L70" s="147"/>
      <c r="M70" s="147"/>
      <c r="N70" s="147"/>
      <c r="O70" s="147"/>
      <c r="P70" s="147"/>
      <c r="Q70" s="147"/>
      <c r="R70" s="147"/>
      <c r="S70" s="147"/>
      <c r="T70" s="147"/>
    </row>
    <row r="71" spans="1:20" ht="27.75" customHeight="1" x14ac:dyDescent="0.25">
      <c r="A71" s="137" t="s">
        <v>69</v>
      </c>
      <c r="B71" s="137"/>
      <c r="C71" s="137"/>
      <c r="D71" s="137"/>
      <c r="E71" s="137"/>
      <c r="F71" s="137"/>
      <c r="G71" s="137"/>
      <c r="H71" s="137"/>
      <c r="I71" s="137"/>
      <c r="J71" s="137"/>
      <c r="K71" s="137"/>
      <c r="L71" s="138" t="s">
        <v>126</v>
      </c>
      <c r="M71" s="138"/>
      <c r="N71" s="138"/>
      <c r="O71" s="138"/>
      <c r="P71" s="138"/>
      <c r="Q71" s="138"/>
      <c r="R71" s="138"/>
      <c r="S71" s="138"/>
      <c r="T71" s="138"/>
    </row>
    <row r="72" spans="1:20" ht="15.75" x14ac:dyDescent="0.25">
      <c r="A72" s="1"/>
    </row>
    <row r="73" spans="1:20" ht="15.75" x14ac:dyDescent="0.25">
      <c r="A73" s="1" t="s">
        <v>18</v>
      </c>
    </row>
    <row r="74" spans="1:20" ht="15.75" x14ac:dyDescent="0.25">
      <c r="A74" s="139" t="s">
        <v>70</v>
      </c>
      <c r="B74" s="139"/>
      <c r="C74" s="139"/>
      <c r="D74" s="139"/>
      <c r="E74" s="139"/>
      <c r="F74" s="139"/>
      <c r="G74" s="139"/>
      <c r="H74" s="139"/>
      <c r="I74" s="139"/>
      <c r="J74" s="139"/>
      <c r="K74" s="139"/>
      <c r="L74" s="139"/>
      <c r="M74" s="139"/>
      <c r="N74" s="139"/>
      <c r="O74" s="139"/>
      <c r="P74" s="139"/>
      <c r="Q74" s="140" t="s">
        <v>86</v>
      </c>
      <c r="R74" s="140"/>
      <c r="S74" s="140"/>
      <c r="T74" s="140"/>
    </row>
    <row r="75" spans="1:20" ht="15.75" x14ac:dyDescent="0.25">
      <c r="A75" s="141" t="s">
        <v>34</v>
      </c>
      <c r="B75" s="141"/>
      <c r="C75" s="141"/>
      <c r="D75" s="148" t="s">
        <v>129</v>
      </c>
      <c r="E75" s="148"/>
      <c r="F75" s="148"/>
      <c r="G75" s="148"/>
      <c r="H75" s="148"/>
      <c r="I75" s="148"/>
      <c r="J75" s="148"/>
      <c r="K75" s="148"/>
      <c r="L75" s="148"/>
      <c r="M75" s="1"/>
      <c r="N75" s="1"/>
      <c r="O75" s="1"/>
    </row>
    <row r="76" spans="1:20" ht="15.75" x14ac:dyDescent="0.25">
      <c r="A76" s="1"/>
    </row>
    <row r="77" spans="1:20" ht="15.75" x14ac:dyDescent="0.25">
      <c r="A77" s="133" t="s">
        <v>19</v>
      </c>
      <c r="B77" s="133"/>
      <c r="C77" s="133"/>
      <c r="D77" s="133"/>
      <c r="E77" s="133"/>
      <c r="F77" s="133"/>
      <c r="G77" s="133"/>
      <c r="H77" s="133"/>
      <c r="I77" s="133"/>
      <c r="J77" s="133"/>
      <c r="K77" s="133"/>
      <c r="L77" s="133"/>
      <c r="M77" s="133"/>
      <c r="N77" s="133"/>
      <c r="O77" s="133"/>
      <c r="P77" s="133"/>
      <c r="Q77" s="133"/>
      <c r="R77" s="133"/>
      <c r="S77" s="133"/>
      <c r="T77" s="133"/>
    </row>
    <row r="79" spans="1:20" ht="15.75" customHeight="1" x14ac:dyDescent="0.25">
      <c r="A79" s="155" t="s">
        <v>87</v>
      </c>
      <c r="B79" s="155"/>
      <c r="C79" s="155"/>
      <c r="D79" s="155"/>
      <c r="E79" s="155"/>
      <c r="F79" s="155"/>
      <c r="G79" s="155"/>
      <c r="H79" s="155"/>
      <c r="I79" s="155"/>
      <c r="J79" s="155"/>
      <c r="K79" s="155"/>
      <c r="L79" s="155"/>
      <c r="M79" s="155"/>
      <c r="N79" s="155"/>
      <c r="O79" s="155"/>
      <c r="P79" s="155"/>
      <c r="Q79" s="155"/>
      <c r="R79" s="155"/>
      <c r="S79" s="155"/>
      <c r="T79" s="155"/>
    </row>
    <row r="80" spans="1:20" ht="15.75" x14ac:dyDescent="0.25">
      <c r="C80" s="5" t="s">
        <v>27</v>
      </c>
      <c r="D80" s="4" t="s">
        <v>28</v>
      </c>
      <c r="G80" s="156" t="s">
        <v>26</v>
      </c>
      <c r="H80" s="156"/>
      <c r="I80" s="7"/>
      <c r="J80" s="7"/>
    </row>
    <row r="82" spans="1:20" ht="15.75" x14ac:dyDescent="0.25">
      <c r="A82" s="155" t="s">
        <v>88</v>
      </c>
      <c r="B82" s="155"/>
      <c r="C82" s="155"/>
      <c r="D82" s="155"/>
      <c r="E82" s="155"/>
      <c r="F82" s="155"/>
      <c r="G82" s="155"/>
      <c r="H82" s="155"/>
      <c r="I82" s="155"/>
      <c r="J82" s="155"/>
      <c r="K82" s="155"/>
      <c r="L82" s="155"/>
      <c r="M82" s="155"/>
      <c r="N82" s="155"/>
      <c r="O82" s="155"/>
      <c r="P82" s="155"/>
      <c r="Q82" s="155"/>
      <c r="R82" s="155"/>
      <c r="S82" s="155"/>
      <c r="T82" s="155"/>
    </row>
    <row r="83" spans="1:20" ht="15.75" x14ac:dyDescent="0.25">
      <c r="C83" s="5" t="s">
        <v>27</v>
      </c>
      <c r="D83" s="4" t="s">
        <v>28</v>
      </c>
      <c r="G83" s="156" t="s">
        <v>26</v>
      </c>
      <c r="H83" s="156"/>
      <c r="I83" s="7"/>
      <c r="J83" s="7"/>
    </row>
    <row r="85" spans="1:20" ht="15.75" x14ac:dyDescent="0.25">
      <c r="A85" s="2" t="s">
        <v>20</v>
      </c>
    </row>
    <row r="86" spans="1:20" ht="15.75" x14ac:dyDescent="0.25">
      <c r="A86" s="1"/>
      <c r="G86" s="3"/>
    </row>
    <row r="87" spans="1:20" ht="15.75" x14ac:dyDescent="0.25">
      <c r="A87" s="1" t="s">
        <v>21</v>
      </c>
      <c r="B87" s="157" t="s">
        <v>142</v>
      </c>
      <c r="C87" s="157"/>
    </row>
    <row r="89" spans="1:20" ht="15.75" x14ac:dyDescent="0.25">
      <c r="A89" s="149" t="s">
        <v>89</v>
      </c>
      <c r="B89" s="149"/>
      <c r="C89" s="149"/>
      <c r="D89" s="149"/>
      <c r="E89" s="149"/>
      <c r="F89" s="149"/>
      <c r="G89" s="149"/>
      <c r="H89" s="149"/>
      <c r="I89" s="149"/>
      <c r="J89" s="149"/>
      <c r="K89" s="149"/>
      <c r="L89" s="149"/>
      <c r="M89" s="149"/>
      <c r="N89" s="149"/>
      <c r="O89" s="149"/>
      <c r="P89" s="149"/>
      <c r="Q89" s="149"/>
      <c r="R89" s="149"/>
      <c r="S89" s="149"/>
      <c r="T89" s="149"/>
    </row>
    <row r="90" spans="1:20" ht="15.75" x14ac:dyDescent="0.25">
      <c r="C90" s="5" t="s">
        <v>27</v>
      </c>
      <c r="D90" s="4" t="s">
        <v>28</v>
      </c>
      <c r="G90" s="150" t="s">
        <v>26</v>
      </c>
      <c r="H90" s="150"/>
      <c r="J90" s="150" t="s">
        <v>29</v>
      </c>
      <c r="K90" s="150"/>
      <c r="L90" s="7"/>
      <c r="M90" s="7"/>
      <c r="N90" s="7"/>
    </row>
    <row r="92" spans="1:20" ht="15.75" x14ac:dyDescent="0.25">
      <c r="A92" s="151" t="s">
        <v>32</v>
      </c>
      <c r="B92" s="151"/>
      <c r="C92" s="151"/>
      <c r="D92" s="151"/>
      <c r="E92" s="151"/>
      <c r="F92" s="151"/>
      <c r="G92" s="151"/>
      <c r="H92" s="151"/>
      <c r="I92" s="151"/>
      <c r="J92" s="151"/>
      <c r="K92" s="151"/>
      <c r="L92" s="151"/>
      <c r="M92" s="151"/>
      <c r="N92" s="151"/>
      <c r="O92" s="151"/>
      <c r="P92" s="151"/>
      <c r="Q92" s="151"/>
      <c r="R92" s="151"/>
      <c r="S92" s="151"/>
      <c r="T92" s="151"/>
    </row>
    <row r="93" spans="1:20" x14ac:dyDescent="0.25">
      <c r="A93" s="152" t="s">
        <v>74</v>
      </c>
      <c r="B93" s="152"/>
      <c r="C93" s="152"/>
      <c r="D93" s="152"/>
      <c r="E93" s="152"/>
      <c r="F93" s="152"/>
      <c r="G93" s="152"/>
      <c r="H93" s="152"/>
      <c r="I93" s="152"/>
      <c r="J93" s="152"/>
      <c r="K93" s="152"/>
      <c r="L93" s="152"/>
      <c r="M93" s="152"/>
      <c r="N93" s="152"/>
      <c r="O93" s="152"/>
      <c r="P93" s="152"/>
      <c r="Q93" s="152"/>
      <c r="R93" s="152"/>
      <c r="S93" s="152"/>
      <c r="T93" s="152"/>
    </row>
    <row r="94" spans="1:20" s="24" customFormat="1" ht="23.25" customHeight="1" x14ac:dyDescent="0.25">
      <c r="A94" s="153" t="s">
        <v>73</v>
      </c>
      <c r="B94" s="154"/>
      <c r="C94" s="154"/>
      <c r="D94" s="154"/>
      <c r="E94" s="154"/>
      <c r="F94" s="154"/>
      <c r="G94" s="154"/>
      <c r="H94" s="154"/>
      <c r="I94" s="154"/>
      <c r="J94" s="154"/>
      <c r="K94" s="154"/>
      <c r="L94" s="154"/>
      <c r="M94" s="154"/>
      <c r="N94" s="154"/>
      <c r="O94" s="154"/>
      <c r="P94" s="154"/>
      <c r="Q94" s="154"/>
      <c r="R94" s="154"/>
      <c r="S94" s="154"/>
      <c r="T94" s="154"/>
    </row>
    <row r="102" spans="6:6" x14ac:dyDescent="0.25">
      <c r="F102" t="s">
        <v>27</v>
      </c>
    </row>
  </sheetData>
  <mergeCells count="119">
    <mergeCell ref="A89:T89"/>
    <mergeCell ref="G90:H90"/>
    <mergeCell ref="J90:K90"/>
    <mergeCell ref="A92:T92"/>
    <mergeCell ref="A93:T93"/>
    <mergeCell ref="A94:T94"/>
    <mergeCell ref="A77:T77"/>
    <mergeCell ref="A79:T79"/>
    <mergeCell ref="G80:H80"/>
    <mergeCell ref="A82:T82"/>
    <mergeCell ref="G83:H83"/>
    <mergeCell ref="B87:C87"/>
    <mergeCell ref="A71:K71"/>
    <mergeCell ref="L71:T71"/>
    <mergeCell ref="A74:P74"/>
    <mergeCell ref="Q74:T74"/>
    <mergeCell ref="A75:C75"/>
    <mergeCell ref="C63:E63"/>
    <mergeCell ref="F63:G63"/>
    <mergeCell ref="I63:J63"/>
    <mergeCell ref="A65:T68"/>
    <mergeCell ref="A69:T69"/>
    <mergeCell ref="A70:F70"/>
    <mergeCell ref="G70:T70"/>
    <mergeCell ref="D75:L75"/>
    <mergeCell ref="C61:D61"/>
    <mergeCell ref="F61:G61"/>
    <mergeCell ref="I61:J61"/>
    <mergeCell ref="C62:D62"/>
    <mergeCell ref="F62:G62"/>
    <mergeCell ref="I62:J62"/>
    <mergeCell ref="C59:D59"/>
    <mergeCell ref="F59:G59"/>
    <mergeCell ref="I59:J59"/>
    <mergeCell ref="C60:D60"/>
    <mergeCell ref="F60:G60"/>
    <mergeCell ref="I60:J60"/>
    <mergeCell ref="C57:D57"/>
    <mergeCell ref="F57:G57"/>
    <mergeCell ref="I57:J57"/>
    <mergeCell ref="C58:D58"/>
    <mergeCell ref="F58:G58"/>
    <mergeCell ref="I58:J58"/>
    <mergeCell ref="A53:T53"/>
    <mergeCell ref="C55:D55"/>
    <mergeCell ref="F55:G55"/>
    <mergeCell ref="I55:J55"/>
    <mergeCell ref="C56:D56"/>
    <mergeCell ref="F56:G56"/>
    <mergeCell ref="I56:J56"/>
    <mergeCell ref="A46:T46"/>
    <mergeCell ref="C48:T48"/>
    <mergeCell ref="A49:I49"/>
    <mergeCell ref="A50:B50"/>
    <mergeCell ref="C50:T50"/>
    <mergeCell ref="A51:I51"/>
    <mergeCell ref="A43:B43"/>
    <mergeCell ref="C43:F43"/>
    <mergeCell ref="I43:J43"/>
    <mergeCell ref="A44:B44"/>
    <mergeCell ref="C44:F44"/>
    <mergeCell ref="I44:J44"/>
    <mergeCell ref="K39:K40"/>
    <mergeCell ref="A41:B41"/>
    <mergeCell ref="C41:F41"/>
    <mergeCell ref="I41:J41"/>
    <mergeCell ref="A42:B42"/>
    <mergeCell ref="C42:F42"/>
    <mergeCell ref="I42:J42"/>
    <mergeCell ref="A34:B34"/>
    <mergeCell ref="C34:D34"/>
    <mergeCell ref="G34:H34"/>
    <mergeCell ref="A36:C36"/>
    <mergeCell ref="A37:T38"/>
    <mergeCell ref="A39:B40"/>
    <mergeCell ref="C39:F40"/>
    <mergeCell ref="G39:G40"/>
    <mergeCell ref="H39:H40"/>
    <mergeCell ref="I39:J39"/>
    <mergeCell ref="A32:B32"/>
    <mergeCell ref="C32:D32"/>
    <mergeCell ref="G32:H32"/>
    <mergeCell ref="A33:B33"/>
    <mergeCell ref="C33:D33"/>
    <mergeCell ref="G33:H33"/>
    <mergeCell ref="A30:B30"/>
    <mergeCell ref="C30:D30"/>
    <mergeCell ref="G30:H30"/>
    <mergeCell ref="A31:B31"/>
    <mergeCell ref="C31:D31"/>
    <mergeCell ref="G31:H31"/>
    <mergeCell ref="A28:B28"/>
    <mergeCell ref="C28:D28"/>
    <mergeCell ref="G28:H28"/>
    <mergeCell ref="A29:B29"/>
    <mergeCell ref="C29:D29"/>
    <mergeCell ref="G29:H29"/>
    <mergeCell ref="D21:H21"/>
    <mergeCell ref="J21:M21"/>
    <mergeCell ref="O21:O22"/>
    <mergeCell ref="P1:T7"/>
    <mergeCell ref="A9:T11"/>
    <mergeCell ref="A13:C13"/>
    <mergeCell ref="D13:G13"/>
    <mergeCell ref="A14:G14"/>
    <mergeCell ref="H14:T14"/>
    <mergeCell ref="P21:S21"/>
    <mergeCell ref="T21:T22"/>
    <mergeCell ref="A25:T26"/>
    <mergeCell ref="A16:C16"/>
    <mergeCell ref="A17:T17"/>
    <mergeCell ref="A18:A22"/>
    <mergeCell ref="B18:B22"/>
    <mergeCell ref="C18:H20"/>
    <mergeCell ref="I18:M20"/>
    <mergeCell ref="N18:N22"/>
    <mergeCell ref="O18:S20"/>
    <mergeCell ref="T18:T20"/>
    <mergeCell ref="C21:C22"/>
  </mergeCells>
  <printOptions horizontalCentered="1"/>
  <pageMargins left="0.6692913385826772" right="0.43307086614173229" top="0.70866141732283472" bottom="0.43307086614173229" header="0.19685039370078741" footer="0.19685039370078741"/>
  <pageSetup paperSize="9" scale="60"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02"/>
  <sheetViews>
    <sheetView topLeftCell="A65" workbookViewId="0">
      <selection activeCell="B88" sqref="B88"/>
    </sheetView>
  </sheetViews>
  <sheetFormatPr defaultRowHeight="15" x14ac:dyDescent="0.25"/>
  <cols>
    <col min="1" max="1" width="10.140625" customWidth="1"/>
    <col min="2" max="2" width="20" customWidth="1"/>
    <col min="3" max="3" width="9.85546875" customWidth="1"/>
    <col min="4" max="4" width="11.7109375" customWidth="1"/>
    <col min="5" max="5" width="12" hidden="1" customWidth="1"/>
    <col min="6" max="6" width="16" customWidth="1"/>
    <col min="7" max="7" width="15.140625" customWidth="1"/>
    <col min="8" max="8" width="13.140625" customWidth="1"/>
    <col min="9" max="9" width="9.85546875" customWidth="1"/>
    <col min="10" max="10" width="11.28515625" customWidth="1"/>
    <col min="11" max="11" width="12.85546875" customWidth="1"/>
    <col min="12" max="12" width="11.28515625" customWidth="1"/>
    <col min="13" max="13" width="9.85546875" customWidth="1"/>
    <col min="14" max="14" width="13.28515625" customWidth="1"/>
    <col min="16" max="16" width="9.85546875" customWidth="1"/>
    <col min="17" max="17" width="10" customWidth="1"/>
    <col min="18" max="18" width="11" customWidth="1"/>
    <col min="19" max="19" width="10.42578125" customWidth="1"/>
    <col min="20" max="20" width="10.140625" customWidth="1"/>
  </cols>
  <sheetData>
    <row r="1" spans="1:20" ht="15" customHeight="1" x14ac:dyDescent="0.25">
      <c r="P1" s="64" t="s">
        <v>35</v>
      </c>
      <c r="Q1" s="64"/>
      <c r="R1" s="64"/>
      <c r="S1" s="64"/>
      <c r="T1" s="64"/>
    </row>
    <row r="2" spans="1:20" x14ac:dyDescent="0.25">
      <c r="P2" s="64"/>
      <c r="Q2" s="64"/>
      <c r="R2" s="64"/>
      <c r="S2" s="64"/>
      <c r="T2" s="64"/>
    </row>
    <row r="3" spans="1:20" x14ac:dyDescent="0.25">
      <c r="P3" s="64"/>
      <c r="Q3" s="64"/>
      <c r="R3" s="64"/>
      <c r="S3" s="64"/>
      <c r="T3" s="64"/>
    </row>
    <row r="4" spans="1:20" x14ac:dyDescent="0.25">
      <c r="P4" s="64"/>
      <c r="Q4" s="64"/>
      <c r="R4" s="64"/>
      <c r="S4" s="64"/>
      <c r="T4" s="64"/>
    </row>
    <row r="5" spans="1:20" x14ac:dyDescent="0.25">
      <c r="P5" s="64"/>
      <c r="Q5" s="64"/>
      <c r="R5" s="64"/>
      <c r="S5" s="64"/>
      <c r="T5" s="64"/>
    </row>
    <row r="6" spans="1:20" x14ac:dyDescent="0.25">
      <c r="P6" s="64"/>
      <c r="Q6" s="64"/>
      <c r="R6" s="64"/>
      <c r="S6" s="64"/>
      <c r="T6" s="64"/>
    </row>
    <row r="7" spans="1:20" x14ac:dyDescent="0.25">
      <c r="P7" s="64"/>
      <c r="Q7" s="64"/>
      <c r="R7" s="64"/>
      <c r="S7" s="64"/>
      <c r="T7" s="64"/>
    </row>
    <row r="8" spans="1:20" ht="15.75" customHeight="1" x14ac:dyDescent="0.25"/>
    <row r="9" spans="1:20" ht="15" customHeight="1" x14ac:dyDescent="0.25">
      <c r="A9" s="65" t="s">
        <v>36</v>
      </c>
      <c r="B9" s="65"/>
      <c r="C9" s="65"/>
      <c r="D9" s="65"/>
      <c r="E9" s="65"/>
      <c r="F9" s="65"/>
      <c r="G9" s="65"/>
      <c r="H9" s="65"/>
      <c r="I9" s="65"/>
      <c r="J9" s="65"/>
      <c r="K9" s="65"/>
      <c r="L9" s="65"/>
      <c r="M9" s="65"/>
      <c r="N9" s="65"/>
      <c r="O9" s="65"/>
      <c r="P9" s="65"/>
      <c r="Q9" s="65"/>
      <c r="R9" s="65"/>
      <c r="S9" s="65"/>
      <c r="T9" s="65"/>
    </row>
    <row r="10" spans="1:20" ht="15.75" customHeight="1" x14ac:dyDescent="0.25">
      <c r="A10" s="65"/>
      <c r="B10" s="65"/>
      <c r="C10" s="65"/>
      <c r="D10" s="65"/>
      <c r="E10" s="65"/>
      <c r="F10" s="65"/>
      <c r="G10" s="65"/>
      <c r="H10" s="65"/>
      <c r="I10" s="65"/>
      <c r="J10" s="65"/>
      <c r="K10" s="65"/>
      <c r="L10" s="65"/>
      <c r="M10" s="65"/>
      <c r="N10" s="65"/>
      <c r="O10" s="65"/>
      <c r="P10" s="65"/>
      <c r="Q10" s="65"/>
      <c r="R10" s="65"/>
      <c r="S10" s="65"/>
      <c r="T10" s="65"/>
    </row>
    <row r="11" spans="1:20" ht="16.5" customHeight="1" x14ac:dyDescent="0.25">
      <c r="A11" s="65"/>
      <c r="B11" s="65"/>
      <c r="C11" s="65"/>
      <c r="D11" s="65"/>
      <c r="E11" s="65"/>
      <c r="F11" s="65"/>
      <c r="G11" s="65"/>
      <c r="H11" s="65"/>
      <c r="I11" s="65"/>
      <c r="J11" s="65"/>
      <c r="K11" s="65"/>
      <c r="L11" s="65"/>
      <c r="M11" s="65"/>
      <c r="N11" s="65"/>
      <c r="O11" s="65"/>
      <c r="P11" s="65"/>
      <c r="Q11" s="65"/>
      <c r="R11" s="65"/>
      <c r="S11" s="65"/>
      <c r="T11" s="65"/>
    </row>
    <row r="12" spans="1:20" ht="18.75" customHeight="1" x14ac:dyDescent="0.25"/>
    <row r="13" spans="1:20" ht="19.5" customHeight="1" x14ac:dyDescent="0.25">
      <c r="A13" s="66" t="s">
        <v>33</v>
      </c>
      <c r="B13" s="66"/>
      <c r="C13" s="66"/>
      <c r="D13" s="67" t="s">
        <v>141</v>
      </c>
      <c r="E13" s="67"/>
      <c r="F13" s="67"/>
      <c r="G13" s="67"/>
      <c r="H13" s="19"/>
      <c r="I13" s="19"/>
      <c r="J13" s="19"/>
      <c r="K13" s="19"/>
      <c r="L13" s="19"/>
      <c r="M13" s="19"/>
      <c r="N13" s="19"/>
      <c r="O13" s="19"/>
      <c r="P13" s="19"/>
      <c r="Q13" s="19"/>
      <c r="R13" s="19"/>
      <c r="S13" s="19"/>
      <c r="T13" s="19"/>
    </row>
    <row r="14" spans="1:20" ht="19.5" customHeight="1" x14ac:dyDescent="0.25">
      <c r="A14" s="66" t="s">
        <v>37</v>
      </c>
      <c r="B14" s="66"/>
      <c r="C14" s="66"/>
      <c r="D14" s="66"/>
      <c r="E14" s="66"/>
      <c r="F14" s="66"/>
      <c r="G14" s="66"/>
      <c r="H14" s="67" t="s">
        <v>76</v>
      </c>
      <c r="I14" s="67"/>
      <c r="J14" s="67"/>
      <c r="K14" s="67"/>
      <c r="L14" s="67"/>
      <c r="M14" s="67"/>
      <c r="N14" s="67"/>
      <c r="O14" s="67"/>
      <c r="P14" s="67"/>
      <c r="Q14" s="67"/>
      <c r="R14" s="67"/>
      <c r="S14" s="67"/>
      <c r="T14" s="67"/>
    </row>
    <row r="15" spans="1:20" ht="13.5" customHeight="1" x14ac:dyDescent="0.25">
      <c r="H15" s="3"/>
    </row>
    <row r="16" spans="1:20" ht="26.25" customHeight="1" x14ac:dyDescent="0.25">
      <c r="A16" s="70" t="s">
        <v>0</v>
      </c>
      <c r="B16" s="70"/>
      <c r="C16" s="70"/>
    </row>
    <row r="17" spans="1:20" ht="65.25" customHeight="1" thickBot="1" x14ac:dyDescent="0.3">
      <c r="A17" s="66" t="s">
        <v>71</v>
      </c>
      <c r="B17" s="66"/>
      <c r="C17" s="66"/>
      <c r="D17" s="66"/>
      <c r="E17" s="66"/>
      <c r="F17" s="66"/>
      <c r="G17" s="66"/>
      <c r="H17" s="66"/>
      <c r="I17" s="66"/>
      <c r="J17" s="66"/>
      <c r="K17" s="66"/>
      <c r="L17" s="66"/>
      <c r="M17" s="66"/>
      <c r="N17" s="66"/>
      <c r="O17" s="66"/>
      <c r="P17" s="66"/>
      <c r="Q17" s="66"/>
      <c r="R17" s="66"/>
      <c r="S17" s="66"/>
      <c r="T17" s="66"/>
    </row>
    <row r="18" spans="1:20" ht="15" customHeight="1" x14ac:dyDescent="0.25">
      <c r="A18" s="71" t="s">
        <v>22</v>
      </c>
      <c r="B18" s="73" t="s">
        <v>38</v>
      </c>
      <c r="C18" s="75" t="s">
        <v>39</v>
      </c>
      <c r="D18" s="76"/>
      <c r="E18" s="76"/>
      <c r="F18" s="76"/>
      <c r="G18" s="76"/>
      <c r="H18" s="77"/>
      <c r="I18" s="84" t="s">
        <v>42</v>
      </c>
      <c r="J18" s="84"/>
      <c r="K18" s="84"/>
      <c r="L18" s="84"/>
      <c r="M18" s="84"/>
      <c r="N18" s="84" t="s">
        <v>45</v>
      </c>
      <c r="O18" s="84" t="s">
        <v>46</v>
      </c>
      <c r="P18" s="84"/>
      <c r="Q18" s="84"/>
      <c r="R18" s="84"/>
      <c r="S18" s="84"/>
      <c r="T18" s="85" t="s">
        <v>1</v>
      </c>
    </row>
    <row r="19" spans="1:20" ht="16.5" customHeight="1" x14ac:dyDescent="0.25">
      <c r="A19" s="72"/>
      <c r="B19" s="74"/>
      <c r="C19" s="78"/>
      <c r="D19" s="79"/>
      <c r="E19" s="79"/>
      <c r="F19" s="79"/>
      <c r="G19" s="79"/>
      <c r="H19" s="80"/>
      <c r="I19" s="68"/>
      <c r="J19" s="68"/>
      <c r="K19" s="68"/>
      <c r="L19" s="68"/>
      <c r="M19" s="68"/>
      <c r="N19" s="68"/>
      <c r="O19" s="68"/>
      <c r="P19" s="68"/>
      <c r="Q19" s="68"/>
      <c r="R19" s="68"/>
      <c r="S19" s="68"/>
      <c r="T19" s="69"/>
    </row>
    <row r="20" spans="1:20" ht="23.25" customHeight="1" x14ac:dyDescent="0.25">
      <c r="A20" s="72"/>
      <c r="B20" s="74"/>
      <c r="C20" s="81"/>
      <c r="D20" s="82"/>
      <c r="E20" s="82"/>
      <c r="F20" s="82"/>
      <c r="G20" s="82"/>
      <c r="H20" s="83"/>
      <c r="I20" s="68"/>
      <c r="J20" s="68"/>
      <c r="K20" s="68"/>
      <c r="L20" s="68"/>
      <c r="M20" s="68"/>
      <c r="N20" s="68"/>
      <c r="O20" s="68"/>
      <c r="P20" s="68"/>
      <c r="Q20" s="68"/>
      <c r="R20" s="68"/>
      <c r="S20" s="68"/>
      <c r="T20" s="69"/>
    </row>
    <row r="21" spans="1:20" x14ac:dyDescent="0.25">
      <c r="A21" s="72"/>
      <c r="B21" s="74"/>
      <c r="C21" s="68" t="s">
        <v>2</v>
      </c>
      <c r="D21" s="92" t="s">
        <v>3</v>
      </c>
      <c r="E21" s="92"/>
      <c r="F21" s="92"/>
      <c r="G21" s="92"/>
      <c r="H21" s="92"/>
      <c r="I21" s="30"/>
      <c r="J21" s="92" t="s">
        <v>3</v>
      </c>
      <c r="K21" s="92"/>
      <c r="L21" s="92"/>
      <c r="M21" s="92"/>
      <c r="N21" s="68"/>
      <c r="O21" s="68" t="s">
        <v>2</v>
      </c>
      <c r="P21" s="68" t="s">
        <v>3</v>
      </c>
      <c r="Q21" s="68"/>
      <c r="R21" s="68"/>
      <c r="S21" s="68"/>
      <c r="T21" s="69"/>
    </row>
    <row r="22" spans="1:20" ht="159" customHeight="1" x14ac:dyDescent="0.25">
      <c r="A22" s="72"/>
      <c r="B22" s="74"/>
      <c r="C22" s="68"/>
      <c r="D22" s="31" t="s">
        <v>4</v>
      </c>
      <c r="E22" s="31" t="s">
        <v>5</v>
      </c>
      <c r="F22" s="31" t="s">
        <v>5</v>
      </c>
      <c r="G22" s="31" t="s">
        <v>40</v>
      </c>
      <c r="H22" s="31" t="s">
        <v>41</v>
      </c>
      <c r="I22" s="31" t="s">
        <v>2</v>
      </c>
      <c r="J22" s="31" t="s">
        <v>4</v>
      </c>
      <c r="K22" s="31" t="s">
        <v>5</v>
      </c>
      <c r="L22" s="31" t="s">
        <v>43</v>
      </c>
      <c r="M22" s="31" t="s">
        <v>44</v>
      </c>
      <c r="N22" s="68"/>
      <c r="O22" s="68"/>
      <c r="P22" s="31" t="s">
        <v>4</v>
      </c>
      <c r="Q22" s="31" t="s">
        <v>5</v>
      </c>
      <c r="R22" s="31" t="s">
        <v>43</v>
      </c>
      <c r="S22" s="31" t="s">
        <v>44</v>
      </c>
      <c r="T22" s="69"/>
    </row>
    <row r="23" spans="1:20" ht="95.25" customHeight="1" thickBot="1" x14ac:dyDescent="0.3">
      <c r="A23" s="6">
        <v>1</v>
      </c>
      <c r="B23" s="45" t="s">
        <v>90</v>
      </c>
      <c r="C23" s="48">
        <f>D23+F23+G23+H23</f>
        <v>613667</v>
      </c>
      <c r="D23" s="49">
        <v>423218</v>
      </c>
      <c r="E23" s="50"/>
      <c r="F23" s="49">
        <v>63482</v>
      </c>
      <c r="G23" s="49">
        <v>63484</v>
      </c>
      <c r="H23" s="49">
        <v>63483</v>
      </c>
      <c r="I23" s="48">
        <f>J23+K23+L23+M23</f>
        <v>634000</v>
      </c>
      <c r="J23" s="49">
        <v>423218</v>
      </c>
      <c r="K23" s="49">
        <v>83815</v>
      </c>
      <c r="L23" s="49">
        <v>63484</v>
      </c>
      <c r="M23" s="49">
        <v>63483</v>
      </c>
      <c r="N23" s="49">
        <v>634000</v>
      </c>
      <c r="O23" s="48">
        <f>P23+Q23+R23+S23</f>
        <v>634000</v>
      </c>
      <c r="P23" s="51">
        <v>423218</v>
      </c>
      <c r="Q23" s="51">
        <v>83815</v>
      </c>
      <c r="R23" s="51">
        <v>63484</v>
      </c>
      <c r="S23" s="51">
        <v>63483</v>
      </c>
      <c r="T23" s="43" t="s">
        <v>91</v>
      </c>
    </row>
    <row r="24" spans="1:20" ht="14.25" customHeight="1" x14ac:dyDescent="0.25"/>
    <row r="25" spans="1:20" ht="15.75" customHeight="1" x14ac:dyDescent="0.25">
      <c r="A25" s="66" t="s">
        <v>72</v>
      </c>
      <c r="B25" s="66"/>
      <c r="C25" s="66"/>
      <c r="D25" s="66"/>
      <c r="E25" s="66"/>
      <c r="F25" s="66"/>
      <c r="G25" s="66"/>
      <c r="H25" s="66"/>
      <c r="I25" s="66"/>
      <c r="J25" s="66"/>
      <c r="K25" s="66"/>
      <c r="L25" s="66"/>
      <c r="M25" s="66"/>
      <c r="N25" s="66"/>
      <c r="O25" s="66"/>
      <c r="P25" s="66"/>
      <c r="Q25" s="66"/>
      <c r="R25" s="66"/>
      <c r="S25" s="66"/>
      <c r="T25" s="66"/>
    </row>
    <row r="26" spans="1:20" ht="15.75" customHeight="1" x14ac:dyDescent="0.25">
      <c r="A26" s="66"/>
      <c r="B26" s="66"/>
      <c r="C26" s="66"/>
      <c r="D26" s="66"/>
      <c r="E26" s="66"/>
      <c r="F26" s="66"/>
      <c r="G26" s="66"/>
      <c r="H26" s="66"/>
      <c r="I26" s="66"/>
      <c r="J26" s="66"/>
      <c r="K26" s="66"/>
      <c r="L26" s="66"/>
      <c r="M26" s="66"/>
      <c r="N26" s="66"/>
      <c r="O26" s="66"/>
      <c r="P26" s="66"/>
      <c r="Q26" s="66"/>
      <c r="R26" s="66"/>
      <c r="S26" s="66"/>
      <c r="T26" s="66"/>
    </row>
    <row r="27" spans="1:20" ht="13.5" customHeight="1" thickBot="1" x14ac:dyDescent="0.3">
      <c r="A27" s="28"/>
      <c r="B27" s="28"/>
      <c r="C27" s="28"/>
      <c r="D27" s="28"/>
      <c r="E27" s="28"/>
      <c r="F27" s="28"/>
      <c r="G27" s="28"/>
      <c r="H27" s="28"/>
      <c r="I27" s="28"/>
      <c r="J27" s="28"/>
      <c r="K27" s="28"/>
      <c r="L27" s="28"/>
      <c r="M27" s="28"/>
      <c r="N27" s="28"/>
      <c r="O27" s="28"/>
      <c r="P27" s="28"/>
      <c r="Q27" s="28"/>
      <c r="R27" s="28"/>
      <c r="S27" s="28"/>
      <c r="T27" s="28"/>
    </row>
    <row r="28" spans="1:20" ht="65.25" customHeight="1" x14ac:dyDescent="0.25">
      <c r="A28" s="86" t="s">
        <v>47</v>
      </c>
      <c r="B28" s="87"/>
      <c r="C28" s="87" t="s">
        <v>48</v>
      </c>
      <c r="D28" s="87"/>
      <c r="E28" s="29"/>
      <c r="F28" s="29" t="s">
        <v>49</v>
      </c>
      <c r="G28" s="87" t="s">
        <v>50</v>
      </c>
      <c r="H28" s="87"/>
      <c r="I28" s="23" t="s">
        <v>31</v>
      </c>
    </row>
    <row r="29" spans="1:20" ht="15.75" customHeight="1" x14ac:dyDescent="0.25">
      <c r="A29" s="88" t="s">
        <v>6</v>
      </c>
      <c r="B29" s="89"/>
      <c r="C29" s="90">
        <f>C31+C32+C33+C34</f>
        <v>613667</v>
      </c>
      <c r="D29" s="90"/>
      <c r="E29" s="13"/>
      <c r="F29" s="37">
        <f>F31+F32+F33+F34</f>
        <v>99.999998999999988</v>
      </c>
      <c r="G29" s="91">
        <v>634000</v>
      </c>
      <c r="H29" s="91"/>
      <c r="I29" s="36"/>
    </row>
    <row r="30" spans="1:20" ht="15" customHeight="1" x14ac:dyDescent="0.25">
      <c r="A30" s="95" t="s">
        <v>7</v>
      </c>
      <c r="B30" s="96"/>
      <c r="C30" s="97"/>
      <c r="D30" s="97"/>
      <c r="E30" s="14"/>
      <c r="F30" s="38"/>
      <c r="G30" s="98"/>
      <c r="H30" s="98"/>
      <c r="I30" s="38"/>
    </row>
    <row r="31" spans="1:20" ht="30" customHeight="1" x14ac:dyDescent="0.25">
      <c r="A31" s="88" t="s">
        <v>51</v>
      </c>
      <c r="B31" s="89"/>
      <c r="C31" s="93">
        <v>423218</v>
      </c>
      <c r="D31" s="93"/>
      <c r="E31" s="13"/>
      <c r="F31" s="37">
        <f>ROUND((C31/C$29*100),6)</f>
        <v>68.965416000000005</v>
      </c>
      <c r="G31" s="94">
        <v>423218</v>
      </c>
      <c r="H31" s="94"/>
      <c r="I31" s="37">
        <f>C31-G31</f>
        <v>0</v>
      </c>
    </row>
    <row r="32" spans="1:20" ht="45.75" customHeight="1" x14ac:dyDescent="0.25">
      <c r="A32" s="88" t="s">
        <v>8</v>
      </c>
      <c r="B32" s="89"/>
      <c r="C32" s="93">
        <v>63482</v>
      </c>
      <c r="D32" s="93"/>
      <c r="E32" s="13"/>
      <c r="F32" s="37">
        <f>ROUND((C32/C$29*100),6)</f>
        <v>10.344697999999999</v>
      </c>
      <c r="G32" s="94">
        <v>83815</v>
      </c>
      <c r="H32" s="94"/>
      <c r="I32" s="37">
        <f>C32-G32</f>
        <v>-20333</v>
      </c>
    </row>
    <row r="33" spans="1:21" ht="46.5" customHeight="1" x14ac:dyDescent="0.25">
      <c r="A33" s="88" t="s">
        <v>52</v>
      </c>
      <c r="B33" s="89"/>
      <c r="C33" s="93">
        <v>63484</v>
      </c>
      <c r="D33" s="93"/>
      <c r="E33" s="13"/>
      <c r="F33" s="37">
        <f>ROUND((C33/C$29*100),6)</f>
        <v>10.345024</v>
      </c>
      <c r="G33" s="94">
        <v>63484</v>
      </c>
      <c r="H33" s="94"/>
      <c r="I33" s="37">
        <f t="shared" ref="I32:I34" si="0">C33-G33</f>
        <v>0</v>
      </c>
    </row>
    <row r="34" spans="1:21" ht="46.5" customHeight="1" thickBot="1" x14ac:dyDescent="0.3">
      <c r="A34" s="110" t="s">
        <v>53</v>
      </c>
      <c r="B34" s="111"/>
      <c r="C34" s="112">
        <v>63483</v>
      </c>
      <c r="D34" s="112"/>
      <c r="E34" s="15"/>
      <c r="F34" s="37">
        <f>ROUND((C34/C$29*100),6)</f>
        <v>10.344861</v>
      </c>
      <c r="G34" s="94">
        <v>63483</v>
      </c>
      <c r="H34" s="94"/>
      <c r="I34" s="37">
        <f t="shared" si="0"/>
        <v>0</v>
      </c>
    </row>
    <row r="35" spans="1:21" ht="12.75" customHeight="1" x14ac:dyDescent="0.25"/>
    <row r="36" spans="1:21" ht="15.75" customHeight="1" x14ac:dyDescent="0.25">
      <c r="A36" s="70" t="s">
        <v>23</v>
      </c>
      <c r="B36" s="70"/>
      <c r="C36" s="70"/>
    </row>
    <row r="37" spans="1:21" ht="12.75" customHeight="1" x14ac:dyDescent="0.25">
      <c r="A37" s="66" t="s">
        <v>54</v>
      </c>
      <c r="B37" s="66"/>
      <c r="C37" s="66"/>
      <c r="D37" s="66"/>
      <c r="E37" s="66"/>
      <c r="F37" s="66"/>
      <c r="G37" s="66"/>
      <c r="H37" s="66"/>
      <c r="I37" s="66"/>
      <c r="J37" s="66"/>
      <c r="K37" s="66"/>
      <c r="L37" s="66"/>
      <c r="M37" s="66"/>
      <c r="N37" s="66"/>
      <c r="O37" s="66"/>
      <c r="P37" s="66"/>
      <c r="Q37" s="66"/>
      <c r="R37" s="66"/>
      <c r="S37" s="66"/>
      <c r="T37" s="66"/>
    </row>
    <row r="38" spans="1:21" ht="20.25" customHeight="1" thickBot="1" x14ac:dyDescent="0.3">
      <c r="A38" s="66"/>
      <c r="B38" s="66"/>
      <c r="C38" s="66"/>
      <c r="D38" s="66"/>
      <c r="E38" s="66"/>
      <c r="F38" s="66"/>
      <c r="G38" s="66"/>
      <c r="H38" s="66"/>
      <c r="I38" s="66"/>
      <c r="J38" s="66"/>
      <c r="K38" s="66"/>
      <c r="L38" s="66"/>
      <c r="M38" s="66"/>
      <c r="N38" s="66"/>
      <c r="O38" s="66"/>
      <c r="P38" s="66"/>
      <c r="Q38" s="66"/>
      <c r="R38" s="66"/>
      <c r="S38" s="66"/>
      <c r="T38" s="66"/>
    </row>
    <row r="39" spans="1:21" ht="128.25" customHeight="1" x14ac:dyDescent="0.25">
      <c r="A39" s="113" t="s">
        <v>9</v>
      </c>
      <c r="B39" s="114"/>
      <c r="C39" s="114" t="s">
        <v>55</v>
      </c>
      <c r="D39" s="114"/>
      <c r="E39" s="114"/>
      <c r="F39" s="114"/>
      <c r="G39" s="114" t="s">
        <v>24</v>
      </c>
      <c r="H39" s="117" t="s">
        <v>25</v>
      </c>
      <c r="I39" s="114" t="s">
        <v>10</v>
      </c>
      <c r="J39" s="119"/>
      <c r="K39" s="99"/>
    </row>
    <row r="40" spans="1:21" ht="15.75" hidden="1" customHeight="1" x14ac:dyDescent="0.25">
      <c r="A40" s="115"/>
      <c r="B40" s="116"/>
      <c r="C40" s="116"/>
      <c r="D40" s="116"/>
      <c r="E40" s="116"/>
      <c r="F40" s="116"/>
      <c r="G40" s="116"/>
      <c r="H40" s="118"/>
      <c r="I40" s="17"/>
      <c r="J40" s="18"/>
      <c r="K40" s="99"/>
    </row>
    <row r="41" spans="1:21" ht="29.25" customHeight="1" x14ac:dyDescent="0.25">
      <c r="A41" s="100" t="s">
        <v>56</v>
      </c>
      <c r="B41" s="101"/>
      <c r="C41" s="102">
        <f>C43+C44</f>
        <v>84644</v>
      </c>
      <c r="D41" s="103"/>
      <c r="E41" s="103"/>
      <c r="F41" s="104"/>
      <c r="G41" s="37">
        <f>G43+G44</f>
        <v>84644</v>
      </c>
      <c r="H41" s="33">
        <f>H43+H44</f>
        <v>0</v>
      </c>
      <c r="I41" s="105"/>
      <c r="J41" s="106"/>
    </row>
    <row r="42" spans="1:21" ht="17.25" customHeight="1" x14ac:dyDescent="0.25">
      <c r="A42" s="107" t="s">
        <v>7</v>
      </c>
      <c r="B42" s="108"/>
      <c r="C42" s="109"/>
      <c r="D42" s="109"/>
      <c r="E42" s="109"/>
      <c r="F42" s="109"/>
      <c r="G42" s="36"/>
      <c r="H42" s="21"/>
      <c r="I42" s="105"/>
      <c r="J42" s="106"/>
    </row>
    <row r="43" spans="1:21" ht="19.5" customHeight="1" x14ac:dyDescent="0.25">
      <c r="A43" s="123" t="s">
        <v>57</v>
      </c>
      <c r="B43" s="124"/>
      <c r="C43" s="125">
        <v>42322</v>
      </c>
      <c r="D43" s="125"/>
      <c r="E43" s="125"/>
      <c r="F43" s="125"/>
      <c r="G43" s="39">
        <v>42322</v>
      </c>
      <c r="H43" s="33">
        <f>C43-G43</f>
        <v>0</v>
      </c>
      <c r="I43" s="93"/>
      <c r="J43" s="126"/>
    </row>
    <row r="44" spans="1:21" ht="21" customHeight="1" thickBot="1" x14ac:dyDescent="0.3">
      <c r="A44" s="127" t="s">
        <v>58</v>
      </c>
      <c r="B44" s="128"/>
      <c r="C44" s="129">
        <v>42322</v>
      </c>
      <c r="D44" s="129"/>
      <c r="E44" s="129"/>
      <c r="F44" s="129"/>
      <c r="G44" s="40">
        <v>42322</v>
      </c>
      <c r="H44" s="20">
        <f>C44-G44</f>
        <v>0</v>
      </c>
      <c r="I44" s="112"/>
      <c r="J44" s="130"/>
    </row>
    <row r="45" spans="1:21" ht="36.75" customHeight="1" x14ac:dyDescent="0.25"/>
    <row r="46" spans="1:21" ht="30.75" customHeight="1" x14ac:dyDescent="0.25">
      <c r="A46" s="66" t="s">
        <v>59</v>
      </c>
      <c r="B46" s="66"/>
      <c r="C46" s="66"/>
      <c r="D46" s="66"/>
      <c r="E46" s="66"/>
      <c r="F46" s="66"/>
      <c r="G46" s="66"/>
      <c r="H46" s="66"/>
      <c r="I46" s="66"/>
      <c r="J46" s="66"/>
      <c r="K46" s="66"/>
      <c r="L46" s="66"/>
      <c r="M46" s="66"/>
      <c r="N46" s="66"/>
      <c r="O46" s="66"/>
      <c r="P46" s="66"/>
      <c r="Q46" s="66"/>
      <c r="R46" s="66"/>
      <c r="S46" s="66"/>
      <c r="T46" s="66"/>
      <c r="U46" s="28"/>
    </row>
    <row r="47" spans="1:21" ht="13.5" customHeight="1" x14ac:dyDescent="0.25"/>
    <row r="48" spans="1:21" ht="19.5" customHeight="1" x14ac:dyDescent="0.25">
      <c r="A48" s="12" t="s">
        <v>60</v>
      </c>
      <c r="C48" s="158" t="s">
        <v>92</v>
      </c>
      <c r="D48" s="158"/>
      <c r="E48" s="158"/>
      <c r="F48" s="158"/>
      <c r="G48" s="158"/>
      <c r="H48" s="158"/>
      <c r="I48" s="158"/>
      <c r="J48" s="158"/>
      <c r="K48" s="158"/>
      <c r="L48" s="158"/>
      <c r="M48" s="158"/>
      <c r="N48" s="158"/>
      <c r="O48" s="158"/>
      <c r="P48" s="158"/>
      <c r="Q48" s="158"/>
      <c r="R48" s="158"/>
      <c r="S48" s="158"/>
      <c r="T48" s="158"/>
    </row>
    <row r="49" spans="1:20" ht="28.5" customHeight="1" x14ac:dyDescent="0.25">
      <c r="A49" s="159" t="s">
        <v>93</v>
      </c>
      <c r="B49" s="159"/>
      <c r="C49" s="159"/>
      <c r="D49" s="159"/>
      <c r="E49" s="159"/>
      <c r="F49" s="159"/>
      <c r="G49" s="159"/>
      <c r="H49" s="159"/>
      <c r="I49" s="159"/>
      <c r="J49" s="159"/>
      <c r="K49" s="159"/>
      <c r="L49" s="159"/>
      <c r="M49" s="159"/>
      <c r="N49" s="159"/>
      <c r="O49" s="159"/>
      <c r="P49" s="159"/>
      <c r="Q49" s="159"/>
      <c r="R49" s="159"/>
      <c r="S49" s="159"/>
      <c r="T49" s="159"/>
    </row>
    <row r="50" spans="1:20" ht="19.5" customHeight="1" x14ac:dyDescent="0.25">
      <c r="A50" s="122" t="s">
        <v>61</v>
      </c>
      <c r="B50" s="122"/>
      <c r="C50" s="158" t="s">
        <v>94</v>
      </c>
      <c r="D50" s="158"/>
      <c r="E50" s="158"/>
      <c r="F50" s="158"/>
      <c r="G50" s="158"/>
      <c r="H50" s="158"/>
      <c r="I50" s="158"/>
      <c r="J50" s="158"/>
      <c r="K50" s="158"/>
      <c r="L50" s="158"/>
      <c r="M50" s="158"/>
      <c r="N50" s="158"/>
      <c r="O50" s="158"/>
      <c r="P50" s="158"/>
      <c r="Q50" s="158"/>
      <c r="R50" s="158"/>
      <c r="S50" s="158"/>
      <c r="T50" s="158"/>
    </row>
    <row r="51" spans="1:20" ht="47.25" customHeight="1" x14ac:dyDescent="0.25">
      <c r="A51" s="159" t="s">
        <v>95</v>
      </c>
      <c r="B51" s="159"/>
      <c r="C51" s="159"/>
      <c r="D51" s="159"/>
      <c r="E51" s="159"/>
      <c r="F51" s="159"/>
      <c r="G51" s="159"/>
      <c r="H51" s="159"/>
      <c r="I51" s="159"/>
      <c r="J51" s="159"/>
      <c r="K51" s="159"/>
      <c r="L51" s="159"/>
      <c r="M51" s="159"/>
      <c r="N51" s="159"/>
      <c r="O51" s="159"/>
      <c r="P51" s="159"/>
      <c r="Q51" s="159"/>
      <c r="R51" s="159"/>
      <c r="S51" s="159"/>
      <c r="T51" s="159"/>
    </row>
    <row r="52" spans="1:20" ht="11.25" customHeight="1" x14ac:dyDescent="0.25"/>
    <row r="53" spans="1:20" ht="44.25" customHeight="1" x14ac:dyDescent="0.25">
      <c r="A53" s="66" t="s">
        <v>62</v>
      </c>
      <c r="B53" s="133"/>
      <c r="C53" s="133"/>
      <c r="D53" s="133"/>
      <c r="E53" s="133"/>
      <c r="F53" s="133"/>
      <c r="G53" s="133"/>
      <c r="H53" s="133"/>
      <c r="I53" s="133"/>
      <c r="J53" s="133"/>
      <c r="K53" s="133"/>
      <c r="L53" s="133"/>
      <c r="M53" s="133"/>
      <c r="N53" s="133"/>
      <c r="O53" s="133"/>
      <c r="P53" s="133"/>
      <c r="Q53" s="133"/>
      <c r="R53" s="133"/>
      <c r="S53" s="133"/>
      <c r="T53" s="133"/>
    </row>
    <row r="54" spans="1:20" ht="15.75" thickBot="1" x14ac:dyDescent="0.3"/>
    <row r="55" spans="1:20" ht="183.75" customHeight="1" x14ac:dyDescent="0.25">
      <c r="A55" s="34" t="s">
        <v>22</v>
      </c>
      <c r="B55" s="32" t="s">
        <v>11</v>
      </c>
      <c r="C55" s="114" t="s">
        <v>63</v>
      </c>
      <c r="D55" s="114"/>
      <c r="E55" s="10"/>
      <c r="F55" s="114" t="s">
        <v>64</v>
      </c>
      <c r="G55" s="114"/>
      <c r="H55" s="32" t="s">
        <v>65</v>
      </c>
      <c r="I55" s="117" t="s">
        <v>25</v>
      </c>
      <c r="J55" s="134"/>
      <c r="K55" s="41" t="s">
        <v>10</v>
      </c>
    </row>
    <row r="56" spans="1:20" ht="63.75" customHeight="1" x14ac:dyDescent="0.25">
      <c r="A56" s="35">
        <v>1</v>
      </c>
      <c r="B56" s="8" t="s">
        <v>12</v>
      </c>
      <c r="C56" s="131"/>
      <c r="D56" s="131"/>
      <c r="E56" s="26"/>
      <c r="F56" s="131"/>
      <c r="G56" s="131"/>
      <c r="H56" s="26"/>
      <c r="I56" s="132">
        <f>F56-H56</f>
        <v>0</v>
      </c>
      <c r="J56" s="132"/>
      <c r="K56" s="27"/>
    </row>
    <row r="57" spans="1:20" ht="74.25" customHeight="1" x14ac:dyDescent="0.25">
      <c r="A57" s="35">
        <v>2</v>
      </c>
      <c r="B57" s="8" t="s">
        <v>66</v>
      </c>
      <c r="C57" s="131"/>
      <c r="D57" s="131"/>
      <c r="E57" s="26"/>
      <c r="F57" s="131"/>
      <c r="G57" s="131"/>
      <c r="H57" s="26"/>
      <c r="I57" s="132">
        <f t="shared" ref="I57:I62" si="1">F57-H57</f>
        <v>0</v>
      </c>
      <c r="J57" s="132"/>
      <c r="K57" s="27"/>
    </row>
    <row r="58" spans="1:20" ht="90" customHeight="1" x14ac:dyDescent="0.25">
      <c r="A58" s="35">
        <v>3</v>
      </c>
      <c r="B58" s="8" t="s">
        <v>30</v>
      </c>
      <c r="C58" s="131"/>
      <c r="D58" s="131"/>
      <c r="E58" s="26"/>
      <c r="F58" s="131"/>
      <c r="G58" s="131"/>
      <c r="H58" s="26"/>
      <c r="I58" s="132">
        <f t="shared" si="1"/>
        <v>0</v>
      </c>
      <c r="J58" s="132"/>
      <c r="K58" s="27"/>
    </row>
    <row r="59" spans="1:20" ht="105.75" customHeight="1" x14ac:dyDescent="0.25">
      <c r="A59" s="35">
        <v>4</v>
      </c>
      <c r="B59" s="8" t="s">
        <v>13</v>
      </c>
      <c r="C59" s="135" t="s">
        <v>96</v>
      </c>
      <c r="D59" s="135"/>
      <c r="E59" s="42"/>
      <c r="F59" s="136">
        <v>613667</v>
      </c>
      <c r="G59" s="136"/>
      <c r="H59" s="26">
        <v>634000</v>
      </c>
      <c r="I59" s="132">
        <f t="shared" si="1"/>
        <v>-20333</v>
      </c>
      <c r="J59" s="132"/>
      <c r="K59" s="59" t="s">
        <v>91</v>
      </c>
    </row>
    <row r="60" spans="1:20" ht="30" customHeight="1" x14ac:dyDescent="0.25">
      <c r="A60" s="35">
        <v>5</v>
      </c>
      <c r="B60" s="8" t="s">
        <v>14</v>
      </c>
      <c r="C60" s="131"/>
      <c r="D60" s="131"/>
      <c r="E60" s="26"/>
      <c r="F60" s="131"/>
      <c r="G60" s="131"/>
      <c r="H60" s="26"/>
      <c r="I60" s="132">
        <f t="shared" si="1"/>
        <v>0</v>
      </c>
      <c r="J60" s="132"/>
      <c r="K60" s="27"/>
    </row>
    <row r="61" spans="1:20" ht="33" customHeight="1" x14ac:dyDescent="0.25">
      <c r="A61" s="35">
        <v>6</v>
      </c>
      <c r="B61" s="8" t="s">
        <v>15</v>
      </c>
      <c r="C61" s="131"/>
      <c r="D61" s="131"/>
      <c r="E61" s="26"/>
      <c r="F61" s="131"/>
      <c r="G61" s="131"/>
      <c r="H61" s="26"/>
      <c r="I61" s="132">
        <f t="shared" si="1"/>
        <v>0</v>
      </c>
      <c r="J61" s="132"/>
      <c r="K61" s="27"/>
    </row>
    <row r="62" spans="1:20" ht="20.25" customHeight="1" x14ac:dyDescent="0.25">
      <c r="A62" s="35">
        <v>7</v>
      </c>
      <c r="B62" s="8" t="s">
        <v>16</v>
      </c>
      <c r="C62" s="131"/>
      <c r="D62" s="131"/>
      <c r="E62" s="26"/>
      <c r="F62" s="131"/>
      <c r="G62" s="131"/>
      <c r="H62" s="26"/>
      <c r="I62" s="132">
        <f t="shared" si="1"/>
        <v>0</v>
      </c>
      <c r="J62" s="132"/>
      <c r="K62" s="27"/>
    </row>
    <row r="63" spans="1:20" ht="25.5" customHeight="1" thickBot="1" x14ac:dyDescent="0.3">
      <c r="A63" s="9"/>
      <c r="B63" s="11" t="s">
        <v>17</v>
      </c>
      <c r="C63" s="142"/>
      <c r="D63" s="142"/>
      <c r="E63" s="142"/>
      <c r="F63" s="143">
        <f>SUM(F56:F62)</f>
        <v>613667</v>
      </c>
      <c r="G63" s="144"/>
      <c r="H63" s="16">
        <f>SUM(H56:H62)</f>
        <v>634000</v>
      </c>
      <c r="I63" s="145">
        <f>SUM(I56:J62)</f>
        <v>-20333</v>
      </c>
      <c r="J63" s="146"/>
      <c r="K63" s="22"/>
    </row>
    <row r="65" spans="1:20" ht="6.75" customHeight="1" x14ac:dyDescent="0.25">
      <c r="A65" s="66" t="s">
        <v>67</v>
      </c>
      <c r="B65" s="66"/>
      <c r="C65" s="66"/>
      <c r="D65" s="66"/>
      <c r="E65" s="66"/>
      <c r="F65" s="66"/>
      <c r="G65" s="66"/>
      <c r="H65" s="66"/>
      <c r="I65" s="66"/>
      <c r="J65" s="66"/>
      <c r="K65" s="66"/>
      <c r="L65" s="66"/>
      <c r="M65" s="66"/>
      <c r="N65" s="66"/>
      <c r="O65" s="66"/>
      <c r="P65" s="66"/>
      <c r="Q65" s="66"/>
      <c r="R65" s="66"/>
      <c r="S65" s="66"/>
      <c r="T65" s="66"/>
    </row>
    <row r="66" spans="1:20" ht="17.25" customHeight="1" x14ac:dyDescent="0.25">
      <c r="A66" s="66"/>
      <c r="B66" s="66"/>
      <c r="C66" s="66"/>
      <c r="D66" s="66"/>
      <c r="E66" s="66"/>
      <c r="F66" s="66"/>
      <c r="G66" s="66"/>
      <c r="H66" s="66"/>
      <c r="I66" s="66"/>
      <c r="J66" s="66"/>
      <c r="K66" s="66"/>
      <c r="L66" s="66"/>
      <c r="M66" s="66"/>
      <c r="N66" s="66"/>
      <c r="O66" s="66"/>
      <c r="P66" s="66"/>
      <c r="Q66" s="66"/>
      <c r="R66" s="66"/>
      <c r="S66" s="66"/>
      <c r="T66" s="66"/>
    </row>
    <row r="67" spans="1:20" ht="10.5" customHeight="1" x14ac:dyDescent="0.25">
      <c r="A67" s="66"/>
      <c r="B67" s="66"/>
      <c r="C67" s="66"/>
      <c r="D67" s="66"/>
      <c r="E67" s="66"/>
      <c r="F67" s="66"/>
      <c r="G67" s="66"/>
      <c r="H67" s="66"/>
      <c r="I67" s="66"/>
      <c r="J67" s="66"/>
      <c r="K67" s="66"/>
      <c r="L67" s="66"/>
      <c r="M67" s="66"/>
      <c r="N67" s="66"/>
      <c r="O67" s="66"/>
      <c r="P67" s="66"/>
      <c r="Q67" s="66"/>
      <c r="R67" s="66"/>
      <c r="S67" s="66"/>
      <c r="T67" s="66"/>
    </row>
    <row r="68" spans="1:20" ht="10.5" customHeight="1" x14ac:dyDescent="0.25">
      <c r="A68" s="66"/>
      <c r="B68" s="66"/>
      <c r="C68" s="66"/>
      <c r="D68" s="66"/>
      <c r="E68" s="66"/>
      <c r="F68" s="66"/>
      <c r="G68" s="66"/>
      <c r="H68" s="66"/>
      <c r="I68" s="66"/>
      <c r="J68" s="66"/>
      <c r="K68" s="66"/>
      <c r="L68" s="66"/>
      <c r="M68" s="66"/>
      <c r="N68" s="66"/>
      <c r="O68" s="66"/>
      <c r="P68" s="66"/>
      <c r="Q68" s="66"/>
      <c r="R68" s="66"/>
      <c r="S68" s="66"/>
      <c r="T68" s="66"/>
    </row>
    <row r="69" spans="1:20" ht="15.75" x14ac:dyDescent="0.25">
      <c r="A69" s="137" t="s">
        <v>68</v>
      </c>
      <c r="B69" s="137"/>
      <c r="C69" s="137"/>
      <c r="D69" s="137"/>
      <c r="E69" s="137"/>
      <c r="F69" s="137"/>
      <c r="G69" s="137"/>
      <c r="H69" s="137"/>
      <c r="I69" s="137"/>
      <c r="J69" s="137"/>
      <c r="K69" s="137"/>
      <c r="L69" s="137"/>
      <c r="M69" s="137"/>
      <c r="N69" s="137"/>
      <c r="O69" s="137"/>
      <c r="P69" s="137"/>
      <c r="Q69" s="137"/>
      <c r="R69" s="137"/>
      <c r="S69" s="137"/>
      <c r="T69" s="137"/>
    </row>
    <row r="70" spans="1:20" ht="19.5" customHeight="1" x14ac:dyDescent="0.25">
      <c r="A70" s="139" t="s">
        <v>75</v>
      </c>
      <c r="B70" s="139"/>
      <c r="C70" s="139"/>
      <c r="D70" s="139"/>
      <c r="E70" s="139"/>
      <c r="F70" s="139"/>
      <c r="G70" s="147" t="s">
        <v>123</v>
      </c>
      <c r="H70" s="147"/>
      <c r="I70" s="147"/>
      <c r="J70" s="147"/>
      <c r="K70" s="147"/>
      <c r="L70" s="147"/>
      <c r="M70" s="147"/>
      <c r="N70" s="147"/>
      <c r="O70" s="147"/>
      <c r="P70" s="147"/>
      <c r="Q70" s="147"/>
      <c r="R70" s="147"/>
      <c r="S70" s="147"/>
      <c r="T70" s="147"/>
    </row>
    <row r="71" spans="1:20" ht="24.75" customHeight="1" x14ac:dyDescent="0.25">
      <c r="A71" s="137" t="s">
        <v>69</v>
      </c>
      <c r="B71" s="137"/>
      <c r="C71" s="137"/>
      <c r="D71" s="137"/>
      <c r="E71" s="137"/>
      <c r="F71" s="137"/>
      <c r="G71" s="137"/>
      <c r="H71" s="137"/>
      <c r="I71" s="137"/>
      <c r="J71" s="137"/>
      <c r="K71" s="137"/>
      <c r="L71" s="138" t="s">
        <v>127</v>
      </c>
      <c r="M71" s="138"/>
      <c r="N71" s="138"/>
      <c r="O71" s="138"/>
      <c r="P71" s="138"/>
      <c r="Q71" s="138"/>
      <c r="R71" s="138"/>
      <c r="S71" s="138"/>
      <c r="T71" s="138"/>
    </row>
    <row r="72" spans="1:20" ht="15.75" x14ac:dyDescent="0.25">
      <c r="A72" s="1"/>
    </row>
    <row r="73" spans="1:20" ht="15.75" x14ac:dyDescent="0.25">
      <c r="A73" s="1" t="s">
        <v>18</v>
      </c>
    </row>
    <row r="74" spans="1:20" ht="15.75" x14ac:dyDescent="0.25">
      <c r="A74" s="139" t="s">
        <v>70</v>
      </c>
      <c r="B74" s="139"/>
      <c r="C74" s="139"/>
      <c r="D74" s="139"/>
      <c r="E74" s="139"/>
      <c r="F74" s="139"/>
      <c r="G74" s="139"/>
      <c r="H74" s="139"/>
      <c r="I74" s="139"/>
      <c r="J74" s="139"/>
      <c r="K74" s="139"/>
      <c r="L74" s="139"/>
      <c r="M74" s="139"/>
      <c r="N74" s="139"/>
      <c r="O74" s="139"/>
      <c r="P74" s="139"/>
      <c r="Q74" s="147" t="s">
        <v>97</v>
      </c>
      <c r="R74" s="147"/>
      <c r="S74" s="147"/>
      <c r="T74" s="147"/>
    </row>
    <row r="75" spans="1:20" ht="36.75" customHeight="1" x14ac:dyDescent="0.25">
      <c r="A75" s="141" t="s">
        <v>34</v>
      </c>
      <c r="B75" s="141"/>
      <c r="C75" s="141"/>
      <c r="D75" s="160" t="s">
        <v>130</v>
      </c>
      <c r="E75" s="147"/>
      <c r="F75" s="147"/>
      <c r="G75" s="147"/>
      <c r="H75" s="147"/>
      <c r="I75" s="147"/>
      <c r="J75" s="147"/>
      <c r="K75" s="147"/>
      <c r="L75" s="147"/>
      <c r="M75" s="147"/>
      <c r="N75" s="147"/>
      <c r="O75" s="147"/>
      <c r="P75" s="147"/>
      <c r="Q75" s="147"/>
      <c r="R75" s="147"/>
      <c r="S75" s="147"/>
    </row>
    <row r="76" spans="1:20" ht="15.75" x14ac:dyDescent="0.25">
      <c r="A76" s="1"/>
    </row>
    <row r="77" spans="1:20" ht="15.75" x14ac:dyDescent="0.25">
      <c r="A77" s="133" t="s">
        <v>19</v>
      </c>
      <c r="B77" s="133"/>
      <c r="C77" s="133"/>
      <c r="D77" s="133"/>
      <c r="E77" s="133"/>
      <c r="F77" s="133"/>
      <c r="G77" s="133"/>
      <c r="H77" s="133"/>
      <c r="I77" s="133"/>
      <c r="J77" s="133"/>
      <c r="K77" s="133"/>
      <c r="L77" s="133"/>
      <c r="M77" s="133"/>
      <c r="N77" s="133"/>
      <c r="O77" s="133"/>
      <c r="P77" s="133"/>
      <c r="Q77" s="133"/>
      <c r="R77" s="133"/>
      <c r="S77" s="133"/>
      <c r="T77" s="133"/>
    </row>
    <row r="79" spans="1:20" ht="15.75" customHeight="1" x14ac:dyDescent="0.25">
      <c r="A79" s="155" t="s">
        <v>87</v>
      </c>
      <c r="B79" s="155"/>
      <c r="C79" s="155"/>
      <c r="D79" s="155"/>
      <c r="E79" s="155"/>
      <c r="F79" s="155"/>
      <c r="G79" s="155"/>
      <c r="H79" s="155"/>
      <c r="I79" s="155"/>
      <c r="J79" s="155"/>
      <c r="K79" s="155"/>
      <c r="L79" s="155"/>
      <c r="M79" s="155"/>
      <c r="N79" s="155"/>
      <c r="O79" s="155"/>
      <c r="P79" s="155"/>
      <c r="Q79" s="155"/>
      <c r="R79" s="155"/>
      <c r="S79" s="155"/>
      <c r="T79" s="155"/>
    </row>
    <row r="80" spans="1:20" ht="15.75" x14ac:dyDescent="0.25">
      <c r="C80" s="5" t="s">
        <v>27</v>
      </c>
      <c r="D80" s="4" t="s">
        <v>28</v>
      </c>
      <c r="G80" s="156" t="s">
        <v>26</v>
      </c>
      <c r="H80" s="156"/>
      <c r="I80" s="7"/>
      <c r="J80" s="7"/>
    </row>
    <row r="82" spans="1:20" ht="15.75" x14ac:dyDescent="0.25">
      <c r="A82" s="155" t="s">
        <v>88</v>
      </c>
      <c r="B82" s="155"/>
      <c r="C82" s="155"/>
      <c r="D82" s="155"/>
      <c r="E82" s="155"/>
      <c r="F82" s="155"/>
      <c r="G82" s="155"/>
      <c r="H82" s="155"/>
      <c r="I82" s="155"/>
      <c r="J82" s="155"/>
      <c r="K82" s="155"/>
      <c r="L82" s="155"/>
      <c r="M82" s="155"/>
      <c r="N82" s="155"/>
      <c r="O82" s="155"/>
      <c r="P82" s="155"/>
      <c r="Q82" s="155"/>
      <c r="R82" s="155"/>
      <c r="S82" s="155"/>
      <c r="T82" s="155"/>
    </row>
    <row r="83" spans="1:20" ht="15.75" x14ac:dyDescent="0.25">
      <c r="C83" s="5" t="s">
        <v>27</v>
      </c>
      <c r="D83" s="4" t="s">
        <v>28</v>
      </c>
      <c r="G83" s="156" t="s">
        <v>26</v>
      </c>
      <c r="H83" s="156"/>
      <c r="I83" s="7"/>
      <c r="J83" s="7"/>
    </row>
    <row r="85" spans="1:20" ht="15.75" x14ac:dyDescent="0.25">
      <c r="A85" s="2" t="s">
        <v>20</v>
      </c>
    </row>
    <row r="86" spans="1:20" ht="15.75" x14ac:dyDescent="0.25">
      <c r="A86" s="1"/>
      <c r="G86" s="3"/>
    </row>
    <row r="87" spans="1:20" ht="15.75" x14ac:dyDescent="0.25">
      <c r="A87" s="1" t="s">
        <v>21</v>
      </c>
      <c r="B87" s="157" t="s">
        <v>142</v>
      </c>
      <c r="C87" s="157"/>
    </row>
    <row r="89" spans="1:20" ht="15.75" x14ac:dyDescent="0.25">
      <c r="A89" s="149" t="s">
        <v>89</v>
      </c>
      <c r="B89" s="149"/>
      <c r="C89" s="149"/>
      <c r="D89" s="149"/>
      <c r="E89" s="149"/>
      <c r="F89" s="149"/>
      <c r="G89" s="149"/>
      <c r="H89" s="149"/>
      <c r="I89" s="149"/>
      <c r="J89" s="149"/>
      <c r="K89" s="149"/>
      <c r="L89" s="149"/>
      <c r="M89" s="149"/>
      <c r="N89" s="149"/>
      <c r="O89" s="149"/>
      <c r="P89" s="149"/>
      <c r="Q89" s="149"/>
      <c r="R89" s="149"/>
      <c r="S89" s="149"/>
      <c r="T89" s="149"/>
    </row>
    <row r="90" spans="1:20" ht="15.75" x14ac:dyDescent="0.25">
      <c r="C90" s="5" t="s">
        <v>27</v>
      </c>
      <c r="D90" s="4" t="s">
        <v>28</v>
      </c>
      <c r="G90" s="150" t="s">
        <v>26</v>
      </c>
      <c r="H90" s="150"/>
      <c r="J90" s="150" t="s">
        <v>29</v>
      </c>
      <c r="K90" s="150"/>
      <c r="L90" s="7"/>
      <c r="M90" s="7"/>
      <c r="N90" s="7"/>
    </row>
    <row r="92" spans="1:20" ht="15.75" x14ac:dyDescent="0.25">
      <c r="A92" s="151" t="s">
        <v>32</v>
      </c>
      <c r="B92" s="151"/>
      <c r="C92" s="151"/>
      <c r="D92" s="151"/>
      <c r="E92" s="151"/>
      <c r="F92" s="151"/>
      <c r="G92" s="151"/>
      <c r="H92" s="151"/>
      <c r="I92" s="151"/>
      <c r="J92" s="151"/>
      <c r="K92" s="151"/>
      <c r="L92" s="151"/>
      <c r="M92" s="151"/>
      <c r="N92" s="151"/>
      <c r="O92" s="151"/>
      <c r="P92" s="151"/>
      <c r="Q92" s="151"/>
      <c r="R92" s="151"/>
      <c r="S92" s="151"/>
      <c r="T92" s="151"/>
    </row>
    <row r="93" spans="1:20" x14ac:dyDescent="0.25">
      <c r="A93" s="152" t="s">
        <v>74</v>
      </c>
      <c r="B93" s="152"/>
      <c r="C93" s="152"/>
      <c r="D93" s="152"/>
      <c r="E93" s="152"/>
      <c r="F93" s="152"/>
      <c r="G93" s="152"/>
      <c r="H93" s="152"/>
      <c r="I93" s="152"/>
      <c r="J93" s="152"/>
      <c r="K93" s="152"/>
      <c r="L93" s="152"/>
      <c r="M93" s="152"/>
      <c r="N93" s="152"/>
      <c r="O93" s="152"/>
      <c r="P93" s="152"/>
      <c r="Q93" s="152"/>
      <c r="R93" s="152"/>
      <c r="S93" s="152"/>
      <c r="T93" s="152"/>
    </row>
    <row r="94" spans="1:20" s="24" customFormat="1" ht="20.25" customHeight="1" x14ac:dyDescent="0.25">
      <c r="A94" s="153" t="s">
        <v>73</v>
      </c>
      <c r="B94" s="154"/>
      <c r="C94" s="154"/>
      <c r="D94" s="154"/>
      <c r="E94" s="154"/>
      <c r="F94" s="154"/>
      <c r="G94" s="154"/>
      <c r="H94" s="154"/>
      <c r="I94" s="154"/>
      <c r="J94" s="154"/>
      <c r="K94" s="154"/>
      <c r="L94" s="154"/>
      <c r="M94" s="154"/>
      <c r="N94" s="154"/>
      <c r="O94" s="154"/>
      <c r="P94" s="154"/>
      <c r="Q94" s="154"/>
      <c r="R94" s="154"/>
      <c r="S94" s="154"/>
      <c r="T94" s="154"/>
    </row>
    <row r="102" spans="6:6" x14ac:dyDescent="0.25">
      <c r="F102" t="s">
        <v>27</v>
      </c>
    </row>
  </sheetData>
  <mergeCells count="119">
    <mergeCell ref="A89:T89"/>
    <mergeCell ref="G90:H90"/>
    <mergeCell ref="J90:K90"/>
    <mergeCell ref="A92:T92"/>
    <mergeCell ref="A93:T93"/>
    <mergeCell ref="A94:T94"/>
    <mergeCell ref="A77:T77"/>
    <mergeCell ref="A79:T79"/>
    <mergeCell ref="G80:H80"/>
    <mergeCell ref="A82:T82"/>
    <mergeCell ref="G83:H83"/>
    <mergeCell ref="B87:C87"/>
    <mergeCell ref="A71:K71"/>
    <mergeCell ref="L71:T71"/>
    <mergeCell ref="A74:P74"/>
    <mergeCell ref="Q74:T74"/>
    <mergeCell ref="A75:C75"/>
    <mergeCell ref="C63:E63"/>
    <mergeCell ref="F63:G63"/>
    <mergeCell ref="I63:J63"/>
    <mergeCell ref="A65:T68"/>
    <mergeCell ref="A69:T69"/>
    <mergeCell ref="A70:F70"/>
    <mergeCell ref="G70:T70"/>
    <mergeCell ref="D75:S75"/>
    <mergeCell ref="C61:D61"/>
    <mergeCell ref="F61:G61"/>
    <mergeCell ref="I61:J61"/>
    <mergeCell ref="C62:D62"/>
    <mergeCell ref="F62:G62"/>
    <mergeCell ref="I62:J62"/>
    <mergeCell ref="C59:D59"/>
    <mergeCell ref="F59:G59"/>
    <mergeCell ref="I59:J59"/>
    <mergeCell ref="C60:D60"/>
    <mergeCell ref="F60:G60"/>
    <mergeCell ref="I60:J60"/>
    <mergeCell ref="C57:D57"/>
    <mergeCell ref="F57:G57"/>
    <mergeCell ref="I57:J57"/>
    <mergeCell ref="C58:D58"/>
    <mergeCell ref="F58:G58"/>
    <mergeCell ref="I58:J58"/>
    <mergeCell ref="A53:T53"/>
    <mergeCell ref="C55:D55"/>
    <mergeCell ref="F55:G55"/>
    <mergeCell ref="I55:J55"/>
    <mergeCell ref="C56:D56"/>
    <mergeCell ref="F56:G56"/>
    <mergeCell ref="I56:J56"/>
    <mergeCell ref="A46:T46"/>
    <mergeCell ref="C48:T48"/>
    <mergeCell ref="A50:B50"/>
    <mergeCell ref="C50:T50"/>
    <mergeCell ref="A49:T49"/>
    <mergeCell ref="A51:T51"/>
    <mergeCell ref="A43:B43"/>
    <mergeCell ref="C43:F43"/>
    <mergeCell ref="I43:J43"/>
    <mergeCell ref="A44:B44"/>
    <mergeCell ref="C44:F44"/>
    <mergeCell ref="I44:J44"/>
    <mergeCell ref="K39:K40"/>
    <mergeCell ref="A41:B41"/>
    <mergeCell ref="C41:F41"/>
    <mergeCell ref="I41:J41"/>
    <mergeCell ref="A42:B42"/>
    <mergeCell ref="C42:F42"/>
    <mergeCell ref="I42:J42"/>
    <mergeCell ref="A34:B34"/>
    <mergeCell ref="C34:D34"/>
    <mergeCell ref="G34:H34"/>
    <mergeCell ref="A36:C36"/>
    <mergeCell ref="A37:T38"/>
    <mergeCell ref="A39:B40"/>
    <mergeCell ref="C39:F40"/>
    <mergeCell ref="G39:G40"/>
    <mergeCell ref="H39:H40"/>
    <mergeCell ref="I39:J39"/>
    <mergeCell ref="A32:B32"/>
    <mergeCell ref="C32:D32"/>
    <mergeCell ref="G32:H32"/>
    <mergeCell ref="A33:B33"/>
    <mergeCell ref="C33:D33"/>
    <mergeCell ref="G33:H33"/>
    <mergeCell ref="A30:B30"/>
    <mergeCell ref="C30:D30"/>
    <mergeCell ref="G30:H30"/>
    <mergeCell ref="A31:B31"/>
    <mergeCell ref="C31:D31"/>
    <mergeCell ref="G31:H31"/>
    <mergeCell ref="A28:B28"/>
    <mergeCell ref="C28:D28"/>
    <mergeCell ref="G28:H28"/>
    <mergeCell ref="A29:B29"/>
    <mergeCell ref="C29:D29"/>
    <mergeCell ref="G29:H29"/>
    <mergeCell ref="D21:H21"/>
    <mergeCell ref="J21:M21"/>
    <mergeCell ref="O21:O22"/>
    <mergeCell ref="P1:T7"/>
    <mergeCell ref="A9:T11"/>
    <mergeCell ref="A13:C13"/>
    <mergeCell ref="D13:G13"/>
    <mergeCell ref="A14:G14"/>
    <mergeCell ref="H14:T14"/>
    <mergeCell ref="P21:S21"/>
    <mergeCell ref="T21:T22"/>
    <mergeCell ref="A25:T26"/>
    <mergeCell ref="A16:C16"/>
    <mergeCell ref="A17:T17"/>
    <mergeCell ref="A18:A22"/>
    <mergeCell ref="B18:B22"/>
    <mergeCell ref="C18:H20"/>
    <mergeCell ref="I18:M20"/>
    <mergeCell ref="N18:N22"/>
    <mergeCell ref="O18:S20"/>
    <mergeCell ref="T18:T20"/>
    <mergeCell ref="C21:C22"/>
  </mergeCells>
  <printOptions horizontalCentered="1"/>
  <pageMargins left="0.6692913385826772" right="0.43307086614173229" top="0.70866141732283472" bottom="0.39370078740157483" header="0.19685039370078741" footer="0.19685039370078741"/>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2"/>
  <sheetViews>
    <sheetView topLeftCell="A68" workbookViewId="0">
      <selection activeCell="B88" sqref="B88"/>
    </sheetView>
  </sheetViews>
  <sheetFormatPr defaultRowHeight="15" x14ac:dyDescent="0.25"/>
  <cols>
    <col min="1" max="1" width="10.140625" customWidth="1"/>
    <col min="2" max="2" width="20" customWidth="1"/>
    <col min="3" max="3" width="9.85546875" customWidth="1"/>
    <col min="4" max="4" width="11.7109375" customWidth="1"/>
    <col min="5" max="5" width="12" hidden="1" customWidth="1"/>
    <col min="6" max="6" width="16" customWidth="1"/>
    <col min="7" max="7" width="15.140625" customWidth="1"/>
    <col min="8" max="8" width="13.140625" customWidth="1"/>
    <col min="9" max="9" width="9.85546875" customWidth="1"/>
    <col min="10" max="10" width="11.28515625" customWidth="1"/>
    <col min="11" max="11" width="12.85546875" customWidth="1"/>
    <col min="12" max="12" width="11.28515625" customWidth="1"/>
    <col min="13" max="13" width="9.85546875" customWidth="1"/>
    <col min="14" max="14" width="13.28515625" customWidth="1"/>
    <col min="16" max="16" width="9.85546875" customWidth="1"/>
    <col min="17" max="17" width="10" customWidth="1"/>
    <col min="18" max="18" width="11" customWidth="1"/>
    <col min="19" max="19" width="10.42578125" customWidth="1"/>
    <col min="20" max="20" width="10.140625" customWidth="1"/>
  </cols>
  <sheetData>
    <row r="1" spans="1:20" ht="15" customHeight="1" x14ac:dyDescent="0.25">
      <c r="P1" s="64" t="s">
        <v>35</v>
      </c>
      <c r="Q1" s="64"/>
      <c r="R1" s="64"/>
      <c r="S1" s="64"/>
      <c r="T1" s="64"/>
    </row>
    <row r="2" spans="1:20" x14ac:dyDescent="0.25">
      <c r="P2" s="64"/>
      <c r="Q2" s="64"/>
      <c r="R2" s="64"/>
      <c r="S2" s="64"/>
      <c r="T2" s="64"/>
    </row>
    <row r="3" spans="1:20" x14ac:dyDescent="0.25">
      <c r="P3" s="64"/>
      <c r="Q3" s="64"/>
      <c r="R3" s="64"/>
      <c r="S3" s="64"/>
      <c r="T3" s="64"/>
    </row>
    <row r="4" spans="1:20" x14ac:dyDescent="0.25">
      <c r="P4" s="64"/>
      <c r="Q4" s="64"/>
      <c r="R4" s="64"/>
      <c r="S4" s="64"/>
      <c r="T4" s="64"/>
    </row>
    <row r="5" spans="1:20" x14ac:dyDescent="0.25">
      <c r="P5" s="64"/>
      <c r="Q5" s="64"/>
      <c r="R5" s="64"/>
      <c r="S5" s="64"/>
      <c r="T5" s="64"/>
    </row>
    <row r="6" spans="1:20" x14ac:dyDescent="0.25">
      <c r="P6" s="64"/>
      <c r="Q6" s="64"/>
      <c r="R6" s="64"/>
      <c r="S6" s="64"/>
      <c r="T6" s="64"/>
    </row>
    <row r="7" spans="1:20" x14ac:dyDescent="0.25">
      <c r="P7" s="64"/>
      <c r="Q7" s="64"/>
      <c r="R7" s="64"/>
      <c r="S7" s="64"/>
      <c r="T7" s="64"/>
    </row>
    <row r="8" spans="1:20" ht="15.75" customHeight="1" x14ac:dyDescent="0.25"/>
    <row r="9" spans="1:20" ht="15" customHeight="1" x14ac:dyDescent="0.25">
      <c r="A9" s="65" t="s">
        <v>36</v>
      </c>
      <c r="B9" s="65"/>
      <c r="C9" s="65"/>
      <c r="D9" s="65"/>
      <c r="E9" s="65"/>
      <c r="F9" s="65"/>
      <c r="G9" s="65"/>
      <c r="H9" s="65"/>
      <c r="I9" s="65"/>
      <c r="J9" s="65"/>
      <c r="K9" s="65"/>
      <c r="L9" s="65"/>
      <c r="M9" s="65"/>
      <c r="N9" s="65"/>
      <c r="O9" s="65"/>
      <c r="P9" s="65"/>
      <c r="Q9" s="65"/>
      <c r="R9" s="65"/>
      <c r="S9" s="65"/>
      <c r="T9" s="65"/>
    </row>
    <row r="10" spans="1:20" ht="15.75" customHeight="1" x14ac:dyDescent="0.25">
      <c r="A10" s="65"/>
      <c r="B10" s="65"/>
      <c r="C10" s="65"/>
      <c r="D10" s="65"/>
      <c r="E10" s="65"/>
      <c r="F10" s="65"/>
      <c r="G10" s="65"/>
      <c r="H10" s="65"/>
      <c r="I10" s="65"/>
      <c r="J10" s="65"/>
      <c r="K10" s="65"/>
      <c r="L10" s="65"/>
      <c r="M10" s="65"/>
      <c r="N10" s="65"/>
      <c r="O10" s="65"/>
      <c r="P10" s="65"/>
      <c r="Q10" s="65"/>
      <c r="R10" s="65"/>
      <c r="S10" s="65"/>
      <c r="T10" s="65"/>
    </row>
    <row r="11" spans="1:20" ht="16.5" customHeight="1" x14ac:dyDescent="0.25">
      <c r="A11" s="65"/>
      <c r="B11" s="65"/>
      <c r="C11" s="65"/>
      <c r="D11" s="65"/>
      <c r="E11" s="65"/>
      <c r="F11" s="65"/>
      <c r="G11" s="65"/>
      <c r="H11" s="65"/>
      <c r="I11" s="65"/>
      <c r="J11" s="65"/>
      <c r="K11" s="65"/>
      <c r="L11" s="65"/>
      <c r="M11" s="65"/>
      <c r="N11" s="65"/>
      <c r="O11" s="65"/>
      <c r="P11" s="65"/>
      <c r="Q11" s="65"/>
      <c r="R11" s="65"/>
      <c r="S11" s="65"/>
      <c r="T11" s="65"/>
    </row>
    <row r="12" spans="1:20" ht="18.75" customHeight="1" x14ac:dyDescent="0.25"/>
    <row r="13" spans="1:20" ht="19.5" customHeight="1" x14ac:dyDescent="0.25">
      <c r="A13" s="66" t="s">
        <v>33</v>
      </c>
      <c r="B13" s="66"/>
      <c r="C13" s="66"/>
      <c r="D13" s="67" t="s">
        <v>141</v>
      </c>
      <c r="E13" s="67"/>
      <c r="F13" s="67"/>
      <c r="G13" s="67"/>
      <c r="H13" s="19"/>
      <c r="I13" s="19"/>
      <c r="J13" s="19"/>
      <c r="K13" s="19"/>
      <c r="L13" s="19"/>
      <c r="M13" s="19"/>
      <c r="N13" s="19"/>
      <c r="O13" s="19"/>
      <c r="P13" s="19"/>
      <c r="Q13" s="19"/>
      <c r="R13" s="19"/>
      <c r="S13" s="19"/>
      <c r="T13" s="19"/>
    </row>
    <row r="14" spans="1:20" ht="19.5" customHeight="1" x14ac:dyDescent="0.25">
      <c r="A14" s="66" t="s">
        <v>37</v>
      </c>
      <c r="B14" s="66"/>
      <c r="C14" s="66"/>
      <c r="D14" s="66"/>
      <c r="E14" s="66"/>
      <c r="F14" s="66"/>
      <c r="G14" s="66"/>
      <c r="H14" s="67" t="s">
        <v>76</v>
      </c>
      <c r="I14" s="67"/>
      <c r="J14" s="67"/>
      <c r="K14" s="67"/>
      <c r="L14" s="67"/>
      <c r="M14" s="67"/>
      <c r="N14" s="67"/>
      <c r="O14" s="67"/>
      <c r="P14" s="67"/>
      <c r="Q14" s="67"/>
      <c r="R14" s="67"/>
      <c r="S14" s="67"/>
      <c r="T14" s="67"/>
    </row>
    <row r="15" spans="1:20" ht="13.5" customHeight="1" x14ac:dyDescent="0.25">
      <c r="H15" s="3"/>
    </row>
    <row r="16" spans="1:20" ht="26.25" customHeight="1" x14ac:dyDescent="0.25">
      <c r="A16" s="70" t="s">
        <v>0</v>
      </c>
      <c r="B16" s="70"/>
      <c r="C16" s="70"/>
    </row>
    <row r="17" spans="1:20" ht="65.25" customHeight="1" thickBot="1" x14ac:dyDescent="0.3">
      <c r="A17" s="66" t="s">
        <v>71</v>
      </c>
      <c r="B17" s="66"/>
      <c r="C17" s="66"/>
      <c r="D17" s="66"/>
      <c r="E17" s="66"/>
      <c r="F17" s="66"/>
      <c r="G17" s="66"/>
      <c r="H17" s="66"/>
      <c r="I17" s="66"/>
      <c r="J17" s="66"/>
      <c r="K17" s="66"/>
      <c r="L17" s="66"/>
      <c r="M17" s="66"/>
      <c r="N17" s="66"/>
      <c r="O17" s="66"/>
      <c r="P17" s="66"/>
      <c r="Q17" s="66"/>
      <c r="R17" s="66"/>
      <c r="S17" s="66"/>
      <c r="T17" s="66"/>
    </row>
    <row r="18" spans="1:20" ht="15" customHeight="1" x14ac:dyDescent="0.25">
      <c r="A18" s="71" t="s">
        <v>22</v>
      </c>
      <c r="B18" s="73" t="s">
        <v>38</v>
      </c>
      <c r="C18" s="75" t="s">
        <v>39</v>
      </c>
      <c r="D18" s="76"/>
      <c r="E18" s="76"/>
      <c r="F18" s="76"/>
      <c r="G18" s="76"/>
      <c r="H18" s="77"/>
      <c r="I18" s="84" t="s">
        <v>42</v>
      </c>
      <c r="J18" s="84"/>
      <c r="K18" s="84"/>
      <c r="L18" s="84"/>
      <c r="M18" s="84"/>
      <c r="N18" s="84" t="s">
        <v>45</v>
      </c>
      <c r="O18" s="84" t="s">
        <v>46</v>
      </c>
      <c r="P18" s="84"/>
      <c r="Q18" s="84"/>
      <c r="R18" s="84"/>
      <c r="S18" s="84"/>
      <c r="T18" s="85" t="s">
        <v>1</v>
      </c>
    </row>
    <row r="19" spans="1:20" ht="16.5" customHeight="1" x14ac:dyDescent="0.25">
      <c r="A19" s="72"/>
      <c r="B19" s="74"/>
      <c r="C19" s="78"/>
      <c r="D19" s="79"/>
      <c r="E19" s="79"/>
      <c r="F19" s="79"/>
      <c r="G19" s="79"/>
      <c r="H19" s="80"/>
      <c r="I19" s="68"/>
      <c r="J19" s="68"/>
      <c r="K19" s="68"/>
      <c r="L19" s="68"/>
      <c r="M19" s="68"/>
      <c r="N19" s="68"/>
      <c r="O19" s="68"/>
      <c r="P19" s="68"/>
      <c r="Q19" s="68"/>
      <c r="R19" s="68"/>
      <c r="S19" s="68"/>
      <c r="T19" s="69"/>
    </row>
    <row r="20" spans="1:20" ht="20.25" customHeight="1" x14ac:dyDescent="0.25">
      <c r="A20" s="72"/>
      <c r="B20" s="74"/>
      <c r="C20" s="81"/>
      <c r="D20" s="82"/>
      <c r="E20" s="82"/>
      <c r="F20" s="82"/>
      <c r="G20" s="82"/>
      <c r="H20" s="83"/>
      <c r="I20" s="68"/>
      <c r="J20" s="68"/>
      <c r="K20" s="68"/>
      <c r="L20" s="68"/>
      <c r="M20" s="68"/>
      <c r="N20" s="68"/>
      <c r="O20" s="68"/>
      <c r="P20" s="68"/>
      <c r="Q20" s="68"/>
      <c r="R20" s="68"/>
      <c r="S20" s="68"/>
      <c r="T20" s="69"/>
    </row>
    <row r="21" spans="1:20" x14ac:dyDescent="0.25">
      <c r="A21" s="72"/>
      <c r="B21" s="74"/>
      <c r="C21" s="68" t="s">
        <v>2</v>
      </c>
      <c r="D21" s="92" t="s">
        <v>3</v>
      </c>
      <c r="E21" s="92"/>
      <c r="F21" s="92"/>
      <c r="G21" s="92"/>
      <c r="H21" s="92"/>
      <c r="I21" s="30"/>
      <c r="J21" s="92" t="s">
        <v>3</v>
      </c>
      <c r="K21" s="92"/>
      <c r="L21" s="92"/>
      <c r="M21" s="92"/>
      <c r="N21" s="68"/>
      <c r="O21" s="68" t="s">
        <v>2</v>
      </c>
      <c r="P21" s="68" t="s">
        <v>3</v>
      </c>
      <c r="Q21" s="68"/>
      <c r="R21" s="68"/>
      <c r="S21" s="68"/>
      <c r="T21" s="69"/>
    </row>
    <row r="22" spans="1:20" ht="159" customHeight="1" x14ac:dyDescent="0.25">
      <c r="A22" s="72"/>
      <c r="B22" s="74"/>
      <c r="C22" s="68"/>
      <c r="D22" s="31" t="s">
        <v>4</v>
      </c>
      <c r="E22" s="31" t="s">
        <v>5</v>
      </c>
      <c r="F22" s="31" t="s">
        <v>5</v>
      </c>
      <c r="G22" s="31" t="s">
        <v>40</v>
      </c>
      <c r="H22" s="31" t="s">
        <v>41</v>
      </c>
      <c r="I22" s="31" t="s">
        <v>2</v>
      </c>
      <c r="J22" s="31" t="s">
        <v>4</v>
      </c>
      <c r="K22" s="31" t="s">
        <v>5</v>
      </c>
      <c r="L22" s="31" t="s">
        <v>43</v>
      </c>
      <c r="M22" s="31" t="s">
        <v>44</v>
      </c>
      <c r="N22" s="68"/>
      <c r="O22" s="68"/>
      <c r="P22" s="31" t="s">
        <v>4</v>
      </c>
      <c r="Q22" s="31" t="s">
        <v>5</v>
      </c>
      <c r="R22" s="31" t="s">
        <v>43</v>
      </c>
      <c r="S22" s="31" t="s">
        <v>44</v>
      </c>
      <c r="T22" s="69"/>
    </row>
    <row r="23" spans="1:20" ht="95.25" customHeight="1" thickBot="1" x14ac:dyDescent="0.3">
      <c r="A23" s="6">
        <v>1</v>
      </c>
      <c r="B23" s="44" t="s">
        <v>98</v>
      </c>
      <c r="C23" s="48">
        <f>D23+F23+G23+H23</f>
        <v>406000</v>
      </c>
      <c r="D23" s="49">
        <v>280000</v>
      </c>
      <c r="E23" s="50"/>
      <c r="F23" s="49">
        <v>42000</v>
      </c>
      <c r="G23" s="49">
        <v>42000</v>
      </c>
      <c r="H23" s="49">
        <v>42000</v>
      </c>
      <c r="I23" s="48">
        <f>J23+K23+L23+M23</f>
        <v>406000</v>
      </c>
      <c r="J23" s="49">
        <v>280000</v>
      </c>
      <c r="K23" s="49">
        <v>42000</v>
      </c>
      <c r="L23" s="49">
        <v>42000</v>
      </c>
      <c r="M23" s="49">
        <v>42000</v>
      </c>
      <c r="N23" s="49">
        <v>306900</v>
      </c>
      <c r="O23" s="48">
        <f>P23+Q23+R23+S23</f>
        <v>306900</v>
      </c>
      <c r="P23" s="51">
        <v>211655.16</v>
      </c>
      <c r="Q23" s="51">
        <v>31748.28</v>
      </c>
      <c r="R23" s="51">
        <v>31748.28</v>
      </c>
      <c r="S23" s="51">
        <v>31748.28</v>
      </c>
      <c r="T23" s="43"/>
    </row>
    <row r="24" spans="1:20" ht="14.25" customHeight="1" x14ac:dyDescent="0.25"/>
    <row r="25" spans="1:20" ht="15.75" customHeight="1" x14ac:dyDescent="0.25">
      <c r="A25" s="66" t="s">
        <v>72</v>
      </c>
      <c r="B25" s="66"/>
      <c r="C25" s="66"/>
      <c r="D25" s="66"/>
      <c r="E25" s="66"/>
      <c r="F25" s="66"/>
      <c r="G25" s="66"/>
      <c r="H25" s="66"/>
      <c r="I25" s="66"/>
      <c r="J25" s="66"/>
      <c r="K25" s="66"/>
      <c r="L25" s="66"/>
      <c r="M25" s="66"/>
      <c r="N25" s="66"/>
      <c r="O25" s="66"/>
      <c r="P25" s="66"/>
      <c r="Q25" s="66"/>
      <c r="R25" s="66"/>
      <c r="S25" s="66"/>
      <c r="T25" s="66"/>
    </row>
    <row r="26" spans="1:20" ht="15.75" customHeight="1" x14ac:dyDescent="0.25">
      <c r="A26" s="66"/>
      <c r="B26" s="66"/>
      <c r="C26" s="66"/>
      <c r="D26" s="66"/>
      <c r="E26" s="66"/>
      <c r="F26" s="66"/>
      <c r="G26" s="66"/>
      <c r="H26" s="66"/>
      <c r="I26" s="66"/>
      <c r="J26" s="66"/>
      <c r="K26" s="66"/>
      <c r="L26" s="66"/>
      <c r="M26" s="66"/>
      <c r="N26" s="66"/>
      <c r="O26" s="66"/>
      <c r="P26" s="66"/>
      <c r="Q26" s="66"/>
      <c r="R26" s="66"/>
      <c r="S26" s="66"/>
      <c r="T26" s="66"/>
    </row>
    <row r="27" spans="1:20" ht="13.5" customHeight="1" thickBot="1" x14ac:dyDescent="0.3">
      <c r="A27" s="28"/>
      <c r="B27" s="28"/>
      <c r="C27" s="28"/>
      <c r="D27" s="28"/>
      <c r="E27" s="28"/>
      <c r="F27" s="28"/>
      <c r="G27" s="28"/>
      <c r="H27" s="28"/>
      <c r="I27" s="28"/>
      <c r="J27" s="28"/>
      <c r="K27" s="28"/>
      <c r="L27" s="28"/>
      <c r="M27" s="28"/>
      <c r="N27" s="28"/>
      <c r="O27" s="28"/>
      <c r="P27" s="28"/>
      <c r="Q27" s="28"/>
      <c r="R27" s="28"/>
      <c r="S27" s="28"/>
      <c r="T27" s="28"/>
    </row>
    <row r="28" spans="1:20" ht="65.25" customHeight="1" x14ac:dyDescent="0.25">
      <c r="A28" s="86" t="s">
        <v>47</v>
      </c>
      <c r="B28" s="87"/>
      <c r="C28" s="87" t="s">
        <v>48</v>
      </c>
      <c r="D28" s="87"/>
      <c r="E28" s="29"/>
      <c r="F28" s="29" t="s">
        <v>49</v>
      </c>
      <c r="G28" s="87" t="s">
        <v>50</v>
      </c>
      <c r="H28" s="87"/>
      <c r="I28" s="23" t="s">
        <v>31</v>
      </c>
    </row>
    <row r="29" spans="1:20" ht="15.75" customHeight="1" x14ac:dyDescent="0.25">
      <c r="A29" s="88" t="s">
        <v>6</v>
      </c>
      <c r="B29" s="89"/>
      <c r="C29" s="90">
        <f>C31+C32+C33+C34</f>
        <v>406000</v>
      </c>
      <c r="D29" s="90"/>
      <c r="E29" s="13"/>
      <c r="F29" s="37">
        <f>F31+F32+F33+F34</f>
        <v>100.00000100000003</v>
      </c>
      <c r="G29" s="91">
        <v>306900</v>
      </c>
      <c r="H29" s="91"/>
      <c r="I29" s="36"/>
    </row>
    <row r="30" spans="1:20" ht="15" customHeight="1" x14ac:dyDescent="0.25">
      <c r="A30" s="95" t="s">
        <v>7</v>
      </c>
      <c r="B30" s="96"/>
      <c r="C30" s="97"/>
      <c r="D30" s="97"/>
      <c r="E30" s="14"/>
      <c r="F30" s="38"/>
      <c r="G30" s="98"/>
      <c r="H30" s="98"/>
      <c r="I30" s="38"/>
    </row>
    <row r="31" spans="1:20" ht="30" customHeight="1" x14ac:dyDescent="0.25">
      <c r="A31" s="88" t="s">
        <v>51</v>
      </c>
      <c r="B31" s="89"/>
      <c r="C31" s="93">
        <v>280000</v>
      </c>
      <c r="D31" s="93"/>
      <c r="E31" s="13"/>
      <c r="F31" s="37">
        <f>ROUND((C31/C$29*100),6)</f>
        <v>68.965517000000006</v>
      </c>
      <c r="G31" s="94">
        <v>211655.16</v>
      </c>
      <c r="H31" s="94"/>
      <c r="I31" s="37">
        <f>C31-G31</f>
        <v>68344.84</v>
      </c>
    </row>
    <row r="32" spans="1:20" ht="45.75" customHeight="1" x14ac:dyDescent="0.25">
      <c r="A32" s="88" t="s">
        <v>8</v>
      </c>
      <c r="B32" s="89"/>
      <c r="C32" s="93">
        <v>42000</v>
      </c>
      <c r="D32" s="93"/>
      <c r="E32" s="13"/>
      <c r="F32" s="37">
        <f>ROUND((C32/C$29*100),6)</f>
        <v>10.344828</v>
      </c>
      <c r="G32" s="94">
        <f t="shared" ref="G32:G34" si="0">ROUND((G$29*F32/100),2)</f>
        <v>31748.28</v>
      </c>
      <c r="H32" s="94"/>
      <c r="I32" s="37">
        <f t="shared" ref="I32:I34" si="1">C32-G32</f>
        <v>10251.720000000001</v>
      </c>
    </row>
    <row r="33" spans="1:21" ht="46.5" customHeight="1" x14ac:dyDescent="0.25">
      <c r="A33" s="88" t="s">
        <v>52</v>
      </c>
      <c r="B33" s="89"/>
      <c r="C33" s="93">
        <v>42000</v>
      </c>
      <c r="D33" s="93"/>
      <c r="E33" s="13"/>
      <c r="F33" s="37">
        <f>ROUND((C33/C$29*100),6)</f>
        <v>10.344828</v>
      </c>
      <c r="G33" s="94">
        <f t="shared" si="0"/>
        <v>31748.28</v>
      </c>
      <c r="H33" s="94"/>
      <c r="I33" s="37">
        <f t="shared" si="1"/>
        <v>10251.720000000001</v>
      </c>
    </row>
    <row r="34" spans="1:21" ht="46.5" customHeight="1" thickBot="1" x14ac:dyDescent="0.3">
      <c r="A34" s="110" t="s">
        <v>53</v>
      </c>
      <c r="B34" s="111"/>
      <c r="C34" s="112">
        <v>42000</v>
      </c>
      <c r="D34" s="112"/>
      <c r="E34" s="15"/>
      <c r="F34" s="37">
        <f>ROUND((C34/C$29*100),6)</f>
        <v>10.344828</v>
      </c>
      <c r="G34" s="94">
        <f t="shared" si="0"/>
        <v>31748.28</v>
      </c>
      <c r="H34" s="94"/>
      <c r="I34" s="37">
        <f t="shared" si="1"/>
        <v>10251.720000000001</v>
      </c>
    </row>
    <row r="35" spans="1:21" ht="12.75" customHeight="1" x14ac:dyDescent="0.25"/>
    <row r="36" spans="1:21" ht="15.75" customHeight="1" x14ac:dyDescent="0.25">
      <c r="A36" s="70" t="s">
        <v>23</v>
      </c>
      <c r="B36" s="70"/>
      <c r="C36" s="70"/>
    </row>
    <row r="37" spans="1:21" ht="12.75" customHeight="1" x14ac:dyDescent="0.25">
      <c r="A37" s="66" t="s">
        <v>54</v>
      </c>
      <c r="B37" s="66"/>
      <c r="C37" s="66"/>
      <c r="D37" s="66"/>
      <c r="E37" s="66"/>
      <c r="F37" s="66"/>
      <c r="G37" s="66"/>
      <c r="H37" s="66"/>
      <c r="I37" s="66"/>
      <c r="J37" s="66"/>
      <c r="K37" s="66"/>
      <c r="L37" s="66"/>
      <c r="M37" s="66"/>
      <c r="N37" s="66"/>
      <c r="O37" s="66"/>
      <c r="P37" s="66"/>
      <c r="Q37" s="66"/>
      <c r="R37" s="66"/>
      <c r="S37" s="66"/>
      <c r="T37" s="66"/>
    </row>
    <row r="38" spans="1:21" ht="20.25" customHeight="1" thickBot="1" x14ac:dyDescent="0.3">
      <c r="A38" s="66"/>
      <c r="B38" s="66"/>
      <c r="C38" s="66"/>
      <c r="D38" s="66"/>
      <c r="E38" s="66"/>
      <c r="F38" s="66"/>
      <c r="G38" s="66"/>
      <c r="H38" s="66"/>
      <c r="I38" s="66"/>
      <c r="J38" s="66"/>
      <c r="K38" s="66"/>
      <c r="L38" s="66"/>
      <c r="M38" s="66"/>
      <c r="N38" s="66"/>
      <c r="O38" s="66"/>
      <c r="P38" s="66"/>
      <c r="Q38" s="66"/>
      <c r="R38" s="66"/>
      <c r="S38" s="66"/>
      <c r="T38" s="66"/>
    </row>
    <row r="39" spans="1:21" ht="128.25" customHeight="1" x14ac:dyDescent="0.25">
      <c r="A39" s="113" t="s">
        <v>9</v>
      </c>
      <c r="B39" s="114"/>
      <c r="C39" s="114" t="s">
        <v>55</v>
      </c>
      <c r="D39" s="114"/>
      <c r="E39" s="114"/>
      <c r="F39" s="114"/>
      <c r="G39" s="114" t="s">
        <v>24</v>
      </c>
      <c r="H39" s="117" t="s">
        <v>25</v>
      </c>
      <c r="I39" s="114" t="s">
        <v>10</v>
      </c>
      <c r="J39" s="119"/>
      <c r="K39" s="99"/>
    </row>
    <row r="40" spans="1:21" ht="15.75" hidden="1" customHeight="1" x14ac:dyDescent="0.25">
      <c r="A40" s="115"/>
      <c r="B40" s="116"/>
      <c r="C40" s="116"/>
      <c r="D40" s="116"/>
      <c r="E40" s="116"/>
      <c r="F40" s="116"/>
      <c r="G40" s="116"/>
      <c r="H40" s="118"/>
      <c r="I40" s="17"/>
      <c r="J40" s="18"/>
      <c r="K40" s="99"/>
    </row>
    <row r="41" spans="1:21" ht="29.25" customHeight="1" x14ac:dyDescent="0.25">
      <c r="A41" s="100" t="s">
        <v>56</v>
      </c>
      <c r="B41" s="101"/>
      <c r="C41" s="102">
        <f>C43+C44</f>
        <v>56000</v>
      </c>
      <c r="D41" s="103"/>
      <c r="E41" s="103"/>
      <c r="F41" s="104"/>
      <c r="G41" s="37">
        <f>G43+G44</f>
        <v>56000</v>
      </c>
      <c r="H41" s="33">
        <f>H43+H44</f>
        <v>0</v>
      </c>
      <c r="I41" s="105"/>
      <c r="J41" s="106"/>
    </row>
    <row r="42" spans="1:21" ht="17.25" customHeight="1" x14ac:dyDescent="0.25">
      <c r="A42" s="107" t="s">
        <v>7</v>
      </c>
      <c r="B42" s="108"/>
      <c r="C42" s="109"/>
      <c r="D42" s="109"/>
      <c r="E42" s="109"/>
      <c r="F42" s="109"/>
      <c r="G42" s="36"/>
      <c r="H42" s="21"/>
      <c r="I42" s="105"/>
      <c r="J42" s="106"/>
    </row>
    <row r="43" spans="1:21" ht="19.5" customHeight="1" x14ac:dyDescent="0.25">
      <c r="A43" s="123" t="s">
        <v>57</v>
      </c>
      <c r="B43" s="124"/>
      <c r="C43" s="125">
        <v>28000</v>
      </c>
      <c r="D43" s="125"/>
      <c r="E43" s="125"/>
      <c r="F43" s="125"/>
      <c r="G43" s="39">
        <v>28000</v>
      </c>
      <c r="H43" s="33">
        <f>C43-G43</f>
        <v>0</v>
      </c>
      <c r="I43" s="93"/>
      <c r="J43" s="126"/>
    </row>
    <row r="44" spans="1:21" ht="21" customHeight="1" thickBot="1" x14ac:dyDescent="0.3">
      <c r="A44" s="127" t="s">
        <v>58</v>
      </c>
      <c r="B44" s="128"/>
      <c r="C44" s="129">
        <v>28000</v>
      </c>
      <c r="D44" s="129"/>
      <c r="E44" s="129"/>
      <c r="F44" s="129"/>
      <c r="G44" s="40">
        <v>28000</v>
      </c>
      <c r="H44" s="20">
        <f>C44-G44</f>
        <v>0</v>
      </c>
      <c r="I44" s="112"/>
      <c r="J44" s="130"/>
    </row>
    <row r="45" spans="1:21" ht="36.75" customHeight="1" x14ac:dyDescent="0.25"/>
    <row r="46" spans="1:21" ht="30.75" customHeight="1" x14ac:dyDescent="0.25">
      <c r="A46" s="66" t="s">
        <v>59</v>
      </c>
      <c r="B46" s="66"/>
      <c r="C46" s="66"/>
      <c r="D46" s="66"/>
      <c r="E46" s="66"/>
      <c r="F46" s="66"/>
      <c r="G46" s="66"/>
      <c r="H46" s="66"/>
      <c r="I46" s="66"/>
      <c r="J46" s="66"/>
      <c r="K46" s="66"/>
      <c r="L46" s="66"/>
      <c r="M46" s="66"/>
      <c r="N46" s="66"/>
      <c r="O46" s="66"/>
      <c r="P46" s="66"/>
      <c r="Q46" s="66"/>
      <c r="R46" s="66"/>
      <c r="S46" s="66"/>
      <c r="T46" s="66"/>
      <c r="U46" s="28"/>
    </row>
    <row r="47" spans="1:21" ht="13.5" customHeight="1" x14ac:dyDescent="0.25"/>
    <row r="48" spans="1:21" ht="19.5" customHeight="1" x14ac:dyDescent="0.25">
      <c r="A48" s="12" t="s">
        <v>60</v>
      </c>
      <c r="C48" s="158" t="s">
        <v>99</v>
      </c>
      <c r="D48" s="158"/>
      <c r="E48" s="158"/>
      <c r="F48" s="158"/>
      <c r="G48" s="158"/>
      <c r="H48" s="158"/>
      <c r="I48" s="158"/>
      <c r="J48" s="158"/>
      <c r="K48" s="158"/>
      <c r="L48" s="158"/>
      <c r="M48" s="158"/>
      <c r="N48" s="158"/>
      <c r="O48" s="158"/>
      <c r="P48" s="158"/>
      <c r="Q48" s="158"/>
      <c r="R48" s="158"/>
      <c r="S48" s="158"/>
      <c r="T48" s="158"/>
    </row>
    <row r="49" spans="1:20" ht="28.5" customHeight="1" x14ac:dyDescent="0.25">
      <c r="A49" s="159"/>
      <c r="B49" s="159"/>
      <c r="C49" s="159"/>
      <c r="D49" s="159"/>
      <c r="E49" s="159"/>
      <c r="F49" s="159"/>
      <c r="G49" s="159"/>
      <c r="H49" s="159"/>
      <c r="I49" s="159"/>
      <c r="J49" s="159"/>
      <c r="K49" s="159"/>
      <c r="L49" s="159"/>
      <c r="M49" s="159"/>
      <c r="N49" s="159"/>
      <c r="O49" s="159"/>
      <c r="P49" s="159"/>
      <c r="Q49" s="159"/>
      <c r="R49" s="159"/>
      <c r="S49" s="159"/>
      <c r="T49" s="159"/>
    </row>
    <row r="50" spans="1:20" ht="19.5" customHeight="1" x14ac:dyDescent="0.25">
      <c r="A50" s="122" t="s">
        <v>61</v>
      </c>
      <c r="B50" s="122"/>
      <c r="C50" s="158" t="s">
        <v>100</v>
      </c>
      <c r="D50" s="158"/>
      <c r="E50" s="158"/>
      <c r="F50" s="158"/>
      <c r="G50" s="158"/>
      <c r="H50" s="158"/>
      <c r="I50" s="158"/>
      <c r="J50" s="158"/>
      <c r="K50" s="158"/>
      <c r="L50" s="158"/>
      <c r="M50" s="158"/>
      <c r="N50" s="158"/>
      <c r="O50" s="158"/>
      <c r="P50" s="158"/>
      <c r="Q50" s="158"/>
      <c r="R50" s="158"/>
      <c r="S50" s="158"/>
      <c r="T50" s="158"/>
    </row>
    <row r="51" spans="1:20" ht="19.5" customHeight="1" x14ac:dyDescent="0.25">
      <c r="A51" s="159" t="s">
        <v>101</v>
      </c>
      <c r="B51" s="159"/>
      <c r="C51" s="159"/>
      <c r="D51" s="159"/>
      <c r="E51" s="159"/>
      <c r="F51" s="159"/>
      <c r="G51" s="159"/>
      <c r="H51" s="159"/>
      <c r="I51" s="159"/>
      <c r="J51" s="159"/>
      <c r="K51" s="159"/>
      <c r="L51" s="159"/>
      <c r="M51" s="159"/>
      <c r="N51" s="159"/>
      <c r="O51" s="159"/>
      <c r="P51" s="159"/>
      <c r="Q51" s="159"/>
      <c r="R51" s="159"/>
      <c r="S51" s="159"/>
      <c r="T51" s="159"/>
    </row>
    <row r="52" spans="1:20" ht="11.25" customHeight="1" x14ac:dyDescent="0.25"/>
    <row r="53" spans="1:20" ht="44.25" customHeight="1" x14ac:dyDescent="0.25">
      <c r="A53" s="66" t="s">
        <v>62</v>
      </c>
      <c r="B53" s="133"/>
      <c r="C53" s="133"/>
      <c r="D53" s="133"/>
      <c r="E53" s="133"/>
      <c r="F53" s="133"/>
      <c r="G53" s="133"/>
      <c r="H53" s="133"/>
      <c r="I53" s="133"/>
      <c r="J53" s="133"/>
      <c r="K53" s="133"/>
      <c r="L53" s="133"/>
      <c r="M53" s="133"/>
      <c r="N53" s="133"/>
      <c r="O53" s="133"/>
      <c r="P53" s="133"/>
      <c r="Q53" s="133"/>
      <c r="R53" s="133"/>
      <c r="S53" s="133"/>
      <c r="T53" s="133"/>
    </row>
    <row r="54" spans="1:20" ht="15.75" thickBot="1" x14ac:dyDescent="0.3"/>
    <row r="55" spans="1:20" ht="183.75" customHeight="1" x14ac:dyDescent="0.25">
      <c r="A55" s="34" t="s">
        <v>22</v>
      </c>
      <c r="B55" s="32" t="s">
        <v>11</v>
      </c>
      <c r="C55" s="114" t="s">
        <v>63</v>
      </c>
      <c r="D55" s="114"/>
      <c r="E55" s="10"/>
      <c r="F55" s="114" t="s">
        <v>64</v>
      </c>
      <c r="G55" s="114"/>
      <c r="H55" s="32" t="s">
        <v>65</v>
      </c>
      <c r="I55" s="117" t="s">
        <v>25</v>
      </c>
      <c r="J55" s="134"/>
      <c r="K55" s="41" t="s">
        <v>10</v>
      </c>
    </row>
    <row r="56" spans="1:20" ht="63.75" customHeight="1" x14ac:dyDescent="0.25">
      <c r="A56" s="35">
        <v>1</v>
      </c>
      <c r="B56" s="8" t="s">
        <v>12</v>
      </c>
      <c r="C56" s="131"/>
      <c r="D56" s="131"/>
      <c r="E56" s="26"/>
      <c r="F56" s="131"/>
      <c r="G56" s="131"/>
      <c r="H56" s="26"/>
      <c r="I56" s="132">
        <f>F56-H56</f>
        <v>0</v>
      </c>
      <c r="J56" s="132"/>
      <c r="K56" s="27"/>
    </row>
    <row r="57" spans="1:20" ht="74.25" customHeight="1" x14ac:dyDescent="0.25">
      <c r="A57" s="35">
        <v>2</v>
      </c>
      <c r="B57" s="8" t="s">
        <v>66</v>
      </c>
      <c r="C57" s="131"/>
      <c r="D57" s="131"/>
      <c r="E57" s="26"/>
      <c r="F57" s="131"/>
      <c r="G57" s="131"/>
      <c r="H57" s="26"/>
      <c r="I57" s="132">
        <f t="shared" ref="I57:I62" si="2">F57-H57</f>
        <v>0</v>
      </c>
      <c r="J57" s="132"/>
      <c r="K57" s="27"/>
    </row>
    <row r="58" spans="1:20" ht="90" customHeight="1" x14ac:dyDescent="0.25">
      <c r="A58" s="35">
        <v>3</v>
      </c>
      <c r="B58" s="8" t="s">
        <v>30</v>
      </c>
      <c r="C58" s="131"/>
      <c r="D58" s="131"/>
      <c r="E58" s="26"/>
      <c r="F58" s="131"/>
      <c r="G58" s="131"/>
      <c r="H58" s="26"/>
      <c r="I58" s="132">
        <f t="shared" si="2"/>
        <v>0</v>
      </c>
      <c r="J58" s="132"/>
      <c r="K58" s="27"/>
    </row>
    <row r="59" spans="1:20" ht="105.75" customHeight="1" x14ac:dyDescent="0.25">
      <c r="A59" s="35">
        <v>4</v>
      </c>
      <c r="B59" s="8" t="s">
        <v>13</v>
      </c>
      <c r="C59" s="161" t="s">
        <v>102</v>
      </c>
      <c r="D59" s="161"/>
      <c r="E59" s="42"/>
      <c r="F59" s="136">
        <v>406000</v>
      </c>
      <c r="G59" s="136"/>
      <c r="H59" s="26">
        <v>306900</v>
      </c>
      <c r="I59" s="132">
        <f t="shared" si="2"/>
        <v>99100</v>
      </c>
      <c r="J59" s="132"/>
      <c r="K59" s="27" t="s">
        <v>128</v>
      </c>
    </row>
    <row r="60" spans="1:20" ht="30" customHeight="1" x14ac:dyDescent="0.25">
      <c r="A60" s="35">
        <v>5</v>
      </c>
      <c r="B60" s="8" t="s">
        <v>14</v>
      </c>
      <c r="C60" s="131"/>
      <c r="D60" s="131"/>
      <c r="E60" s="26"/>
      <c r="F60" s="131"/>
      <c r="G60" s="131"/>
      <c r="H60" s="26"/>
      <c r="I60" s="132">
        <f t="shared" si="2"/>
        <v>0</v>
      </c>
      <c r="J60" s="132"/>
      <c r="K60" s="27"/>
    </row>
    <row r="61" spans="1:20" ht="33" customHeight="1" x14ac:dyDescent="0.25">
      <c r="A61" s="35">
        <v>6</v>
      </c>
      <c r="B61" s="8" t="s">
        <v>15</v>
      </c>
      <c r="C61" s="131"/>
      <c r="D61" s="131"/>
      <c r="E61" s="26"/>
      <c r="F61" s="131"/>
      <c r="G61" s="131"/>
      <c r="H61" s="26"/>
      <c r="I61" s="132">
        <f t="shared" si="2"/>
        <v>0</v>
      </c>
      <c r="J61" s="132"/>
      <c r="K61" s="27"/>
    </row>
    <row r="62" spans="1:20" ht="20.25" customHeight="1" x14ac:dyDescent="0.25">
      <c r="A62" s="35">
        <v>7</v>
      </c>
      <c r="B62" s="8" t="s">
        <v>16</v>
      </c>
      <c r="C62" s="131"/>
      <c r="D62" s="131"/>
      <c r="E62" s="26"/>
      <c r="F62" s="131"/>
      <c r="G62" s="131"/>
      <c r="H62" s="26"/>
      <c r="I62" s="132">
        <f t="shared" si="2"/>
        <v>0</v>
      </c>
      <c r="J62" s="132"/>
      <c r="K62" s="27"/>
    </row>
    <row r="63" spans="1:20" ht="25.5" customHeight="1" thickBot="1" x14ac:dyDescent="0.3">
      <c r="A63" s="9"/>
      <c r="B63" s="11" t="s">
        <v>17</v>
      </c>
      <c r="C63" s="142"/>
      <c r="D63" s="142"/>
      <c r="E63" s="142"/>
      <c r="F63" s="143">
        <f>SUM(F56:F62)</f>
        <v>406000</v>
      </c>
      <c r="G63" s="144"/>
      <c r="H63" s="16">
        <f>SUM(H56:H62)</f>
        <v>306900</v>
      </c>
      <c r="I63" s="145">
        <f>SUM(I56:J62)</f>
        <v>99100</v>
      </c>
      <c r="J63" s="146"/>
      <c r="K63" s="22"/>
    </row>
    <row r="65" spans="1:20" ht="6.75" customHeight="1" x14ac:dyDescent="0.25">
      <c r="A65" s="66" t="s">
        <v>67</v>
      </c>
      <c r="B65" s="66"/>
      <c r="C65" s="66"/>
      <c r="D65" s="66"/>
      <c r="E65" s="66"/>
      <c r="F65" s="66"/>
      <c r="G65" s="66"/>
      <c r="H65" s="66"/>
      <c r="I65" s="66"/>
      <c r="J65" s="66"/>
      <c r="K65" s="66"/>
      <c r="L65" s="66"/>
      <c r="M65" s="66"/>
      <c r="N65" s="66"/>
      <c r="O65" s="66"/>
      <c r="P65" s="66"/>
      <c r="Q65" s="66"/>
      <c r="R65" s="66"/>
      <c r="S65" s="66"/>
      <c r="T65" s="66"/>
    </row>
    <row r="66" spans="1:20" ht="17.25" customHeight="1" x14ac:dyDescent="0.25">
      <c r="A66" s="66"/>
      <c r="B66" s="66"/>
      <c r="C66" s="66"/>
      <c r="D66" s="66"/>
      <c r="E66" s="66"/>
      <c r="F66" s="66"/>
      <c r="G66" s="66"/>
      <c r="H66" s="66"/>
      <c r="I66" s="66"/>
      <c r="J66" s="66"/>
      <c r="K66" s="66"/>
      <c r="L66" s="66"/>
      <c r="M66" s="66"/>
      <c r="N66" s="66"/>
      <c r="O66" s="66"/>
      <c r="P66" s="66"/>
      <c r="Q66" s="66"/>
      <c r="R66" s="66"/>
      <c r="S66" s="66"/>
      <c r="T66" s="66"/>
    </row>
    <row r="67" spans="1:20" ht="10.5" customHeight="1" x14ac:dyDescent="0.25">
      <c r="A67" s="66"/>
      <c r="B67" s="66"/>
      <c r="C67" s="66"/>
      <c r="D67" s="66"/>
      <c r="E67" s="66"/>
      <c r="F67" s="66"/>
      <c r="G67" s="66"/>
      <c r="H67" s="66"/>
      <c r="I67" s="66"/>
      <c r="J67" s="66"/>
      <c r="K67" s="66"/>
      <c r="L67" s="66"/>
      <c r="M67" s="66"/>
      <c r="N67" s="66"/>
      <c r="O67" s="66"/>
      <c r="P67" s="66"/>
      <c r="Q67" s="66"/>
      <c r="R67" s="66"/>
      <c r="S67" s="66"/>
      <c r="T67" s="66"/>
    </row>
    <row r="68" spans="1:20" ht="10.5" customHeight="1" x14ac:dyDescent="0.25">
      <c r="A68" s="66"/>
      <c r="B68" s="66"/>
      <c r="C68" s="66"/>
      <c r="D68" s="66"/>
      <c r="E68" s="66"/>
      <c r="F68" s="66"/>
      <c r="G68" s="66"/>
      <c r="H68" s="66"/>
      <c r="I68" s="66"/>
      <c r="J68" s="66"/>
      <c r="K68" s="66"/>
      <c r="L68" s="66"/>
      <c r="M68" s="66"/>
      <c r="N68" s="66"/>
      <c r="O68" s="66"/>
      <c r="P68" s="66"/>
      <c r="Q68" s="66"/>
      <c r="R68" s="66"/>
      <c r="S68" s="66"/>
      <c r="T68" s="66"/>
    </row>
    <row r="69" spans="1:20" ht="15.75" x14ac:dyDescent="0.25">
      <c r="A69" s="137" t="s">
        <v>68</v>
      </c>
      <c r="B69" s="137"/>
      <c r="C69" s="137"/>
      <c r="D69" s="137"/>
      <c r="E69" s="137"/>
      <c r="F69" s="137"/>
      <c r="G69" s="137"/>
      <c r="H69" s="137"/>
      <c r="I69" s="137"/>
      <c r="J69" s="137"/>
      <c r="K69" s="137"/>
      <c r="L69" s="137"/>
      <c r="M69" s="137"/>
      <c r="N69" s="137"/>
      <c r="O69" s="137"/>
      <c r="P69" s="137"/>
      <c r="Q69" s="137"/>
      <c r="R69" s="137"/>
      <c r="S69" s="137"/>
      <c r="T69" s="137"/>
    </row>
    <row r="70" spans="1:20" ht="19.5" customHeight="1" x14ac:dyDescent="0.25">
      <c r="A70" s="139" t="s">
        <v>75</v>
      </c>
      <c r="B70" s="139"/>
      <c r="C70" s="139"/>
      <c r="D70" s="139"/>
      <c r="E70" s="139"/>
      <c r="F70" s="139"/>
      <c r="G70" s="147" t="s">
        <v>123</v>
      </c>
      <c r="H70" s="147"/>
      <c r="I70" s="147"/>
      <c r="J70" s="147"/>
      <c r="K70" s="147"/>
      <c r="L70" s="147"/>
      <c r="M70" s="147"/>
      <c r="N70" s="147"/>
      <c r="O70" s="147"/>
      <c r="P70" s="147"/>
      <c r="Q70" s="147"/>
      <c r="R70" s="147"/>
      <c r="S70" s="147"/>
      <c r="T70" s="147"/>
    </row>
    <row r="71" spans="1:20" ht="25.5" customHeight="1" x14ac:dyDescent="0.25">
      <c r="A71" s="137" t="s">
        <v>69</v>
      </c>
      <c r="B71" s="137"/>
      <c r="C71" s="137"/>
      <c r="D71" s="137"/>
      <c r="E71" s="137"/>
      <c r="F71" s="137"/>
      <c r="G71" s="137"/>
      <c r="H71" s="137"/>
      <c r="I71" s="137"/>
      <c r="J71" s="137"/>
      <c r="K71" s="137"/>
      <c r="L71" s="138" t="s">
        <v>127</v>
      </c>
      <c r="M71" s="138"/>
      <c r="N71" s="138"/>
      <c r="O71" s="138"/>
      <c r="P71" s="138"/>
      <c r="Q71" s="138"/>
      <c r="R71" s="138"/>
      <c r="S71" s="138"/>
      <c r="T71" s="138"/>
    </row>
    <row r="72" spans="1:20" ht="15.75" x14ac:dyDescent="0.25">
      <c r="A72" s="1"/>
    </row>
    <row r="73" spans="1:20" ht="15.75" x14ac:dyDescent="0.25">
      <c r="A73" s="1" t="s">
        <v>18</v>
      </c>
    </row>
    <row r="74" spans="1:20" ht="15.75" x14ac:dyDescent="0.25">
      <c r="A74" s="139" t="s">
        <v>70</v>
      </c>
      <c r="B74" s="139"/>
      <c r="C74" s="139"/>
      <c r="D74" s="139"/>
      <c r="E74" s="139"/>
      <c r="F74" s="139"/>
      <c r="G74" s="139"/>
      <c r="H74" s="139"/>
      <c r="I74" s="139"/>
      <c r="J74" s="139"/>
      <c r="K74" s="139"/>
      <c r="L74" s="139"/>
      <c r="M74" s="139"/>
      <c r="N74" s="139"/>
      <c r="O74" s="139"/>
      <c r="P74" s="139"/>
      <c r="Q74" s="140" t="s">
        <v>103</v>
      </c>
      <c r="R74" s="140"/>
      <c r="S74" s="140"/>
      <c r="T74" s="140"/>
    </row>
    <row r="75" spans="1:20" ht="15.75" x14ac:dyDescent="0.25">
      <c r="A75" s="141" t="s">
        <v>34</v>
      </c>
      <c r="B75" s="141"/>
      <c r="C75" s="141"/>
      <c r="D75" s="60" t="s">
        <v>131</v>
      </c>
      <c r="E75" s="60"/>
      <c r="F75" s="60"/>
      <c r="G75" s="60"/>
      <c r="H75" s="60"/>
      <c r="I75" s="60"/>
      <c r="J75" s="60"/>
      <c r="K75" s="60"/>
      <c r="L75" s="60"/>
      <c r="M75" s="60"/>
      <c r="N75" s="60"/>
      <c r="O75" s="1"/>
    </row>
    <row r="76" spans="1:20" ht="15.75" x14ac:dyDescent="0.25">
      <c r="A76" s="1"/>
    </row>
    <row r="77" spans="1:20" ht="15.75" x14ac:dyDescent="0.25">
      <c r="A77" s="133" t="s">
        <v>19</v>
      </c>
      <c r="B77" s="133"/>
      <c r="C77" s="133"/>
      <c r="D77" s="133"/>
      <c r="E77" s="133"/>
      <c r="F77" s="133"/>
      <c r="G77" s="133"/>
      <c r="H77" s="133"/>
      <c r="I77" s="133"/>
      <c r="J77" s="133"/>
      <c r="K77" s="133"/>
      <c r="L77" s="133"/>
      <c r="M77" s="133"/>
      <c r="N77" s="133"/>
      <c r="O77" s="133"/>
      <c r="P77" s="133"/>
      <c r="Q77" s="133"/>
      <c r="R77" s="133"/>
      <c r="S77" s="133"/>
      <c r="T77" s="133"/>
    </row>
    <row r="79" spans="1:20" ht="15.75" customHeight="1" x14ac:dyDescent="0.25">
      <c r="A79" s="155" t="s">
        <v>87</v>
      </c>
      <c r="B79" s="155"/>
      <c r="C79" s="155"/>
      <c r="D79" s="155"/>
      <c r="E79" s="155"/>
      <c r="F79" s="155"/>
      <c r="G79" s="155"/>
      <c r="H79" s="155"/>
      <c r="I79" s="155"/>
      <c r="J79" s="155"/>
      <c r="K79" s="155"/>
      <c r="L79" s="155"/>
      <c r="M79" s="155"/>
      <c r="N79" s="155"/>
      <c r="O79" s="155"/>
      <c r="P79" s="155"/>
      <c r="Q79" s="155"/>
      <c r="R79" s="155"/>
      <c r="S79" s="155"/>
      <c r="T79" s="155"/>
    </row>
    <row r="80" spans="1:20" ht="15.75" x14ac:dyDescent="0.25">
      <c r="C80" s="5" t="s">
        <v>27</v>
      </c>
      <c r="D80" s="4" t="s">
        <v>28</v>
      </c>
      <c r="G80" s="156" t="s">
        <v>26</v>
      </c>
      <c r="H80" s="156"/>
      <c r="I80" s="7"/>
      <c r="J80" s="7"/>
    </row>
    <row r="82" spans="1:20" ht="15.75" x14ac:dyDescent="0.25">
      <c r="A82" s="155" t="s">
        <v>88</v>
      </c>
      <c r="B82" s="155"/>
      <c r="C82" s="155"/>
      <c r="D82" s="155"/>
      <c r="E82" s="155"/>
      <c r="F82" s="155"/>
      <c r="G82" s="155"/>
      <c r="H82" s="155"/>
      <c r="I82" s="155"/>
      <c r="J82" s="155"/>
      <c r="K82" s="155"/>
      <c r="L82" s="155"/>
      <c r="M82" s="155"/>
      <c r="N82" s="155"/>
      <c r="O82" s="155"/>
      <c r="P82" s="155"/>
      <c r="Q82" s="155"/>
      <c r="R82" s="155"/>
      <c r="S82" s="155"/>
      <c r="T82" s="155"/>
    </row>
    <row r="83" spans="1:20" ht="15.75" x14ac:dyDescent="0.25">
      <c r="C83" s="5" t="s">
        <v>27</v>
      </c>
      <c r="D83" s="4" t="s">
        <v>28</v>
      </c>
      <c r="G83" s="156" t="s">
        <v>26</v>
      </c>
      <c r="H83" s="156"/>
      <c r="I83" s="7"/>
      <c r="J83" s="7"/>
    </row>
    <row r="85" spans="1:20" ht="15.75" x14ac:dyDescent="0.25">
      <c r="A85" s="2" t="s">
        <v>20</v>
      </c>
    </row>
    <row r="86" spans="1:20" ht="15.75" x14ac:dyDescent="0.25">
      <c r="A86" s="1"/>
      <c r="G86" s="3"/>
    </row>
    <row r="87" spans="1:20" ht="15.75" x14ac:dyDescent="0.25">
      <c r="A87" s="1" t="s">
        <v>21</v>
      </c>
      <c r="B87" s="157" t="s">
        <v>142</v>
      </c>
      <c r="C87" s="157"/>
    </row>
    <row r="89" spans="1:20" ht="15.75" x14ac:dyDescent="0.25">
      <c r="A89" s="149" t="s">
        <v>89</v>
      </c>
      <c r="B89" s="149"/>
      <c r="C89" s="149"/>
      <c r="D89" s="149"/>
      <c r="E89" s="149"/>
      <c r="F89" s="149"/>
      <c r="G89" s="149"/>
      <c r="H89" s="149"/>
      <c r="I89" s="149"/>
      <c r="J89" s="149"/>
      <c r="K89" s="149"/>
      <c r="L89" s="149"/>
      <c r="M89" s="149"/>
      <c r="N89" s="149"/>
      <c r="O89" s="149"/>
      <c r="P89" s="149"/>
      <c r="Q89" s="149"/>
      <c r="R89" s="149"/>
      <c r="S89" s="149"/>
      <c r="T89" s="149"/>
    </row>
    <row r="90" spans="1:20" ht="15.75" x14ac:dyDescent="0.25">
      <c r="C90" s="5" t="s">
        <v>27</v>
      </c>
      <c r="D90" s="4" t="s">
        <v>28</v>
      </c>
      <c r="G90" s="150" t="s">
        <v>26</v>
      </c>
      <c r="H90" s="150"/>
      <c r="J90" s="150" t="s">
        <v>29</v>
      </c>
      <c r="K90" s="150"/>
      <c r="L90" s="7"/>
      <c r="M90" s="7"/>
      <c r="N90" s="7"/>
    </row>
    <row r="92" spans="1:20" ht="15.75" x14ac:dyDescent="0.25">
      <c r="A92" s="151" t="s">
        <v>32</v>
      </c>
      <c r="B92" s="151"/>
      <c r="C92" s="151"/>
      <c r="D92" s="151"/>
      <c r="E92" s="151"/>
      <c r="F92" s="151"/>
      <c r="G92" s="151"/>
      <c r="H92" s="151"/>
      <c r="I92" s="151"/>
      <c r="J92" s="151"/>
      <c r="K92" s="151"/>
      <c r="L92" s="151"/>
      <c r="M92" s="151"/>
      <c r="N92" s="151"/>
      <c r="O92" s="151"/>
      <c r="P92" s="151"/>
      <c r="Q92" s="151"/>
      <c r="R92" s="151"/>
      <c r="S92" s="151"/>
      <c r="T92" s="151"/>
    </row>
    <row r="93" spans="1:20" x14ac:dyDescent="0.25">
      <c r="A93" s="152" t="s">
        <v>74</v>
      </c>
      <c r="B93" s="152"/>
      <c r="C93" s="152"/>
      <c r="D93" s="152"/>
      <c r="E93" s="152"/>
      <c r="F93" s="152"/>
      <c r="G93" s="152"/>
      <c r="H93" s="152"/>
      <c r="I93" s="152"/>
      <c r="J93" s="152"/>
      <c r="K93" s="152"/>
      <c r="L93" s="152"/>
      <c r="M93" s="152"/>
      <c r="N93" s="152"/>
      <c r="O93" s="152"/>
      <c r="P93" s="152"/>
      <c r="Q93" s="152"/>
      <c r="R93" s="152"/>
      <c r="S93" s="152"/>
      <c r="T93" s="152"/>
    </row>
    <row r="94" spans="1:20" s="24" customFormat="1" ht="21" customHeight="1" x14ac:dyDescent="0.25">
      <c r="A94" s="153" t="s">
        <v>73</v>
      </c>
      <c r="B94" s="154"/>
      <c r="C94" s="154"/>
      <c r="D94" s="154"/>
      <c r="E94" s="154"/>
      <c r="F94" s="154"/>
      <c r="G94" s="154"/>
      <c r="H94" s="154"/>
      <c r="I94" s="154"/>
      <c r="J94" s="154"/>
      <c r="K94" s="154"/>
      <c r="L94" s="154"/>
      <c r="M94" s="154"/>
      <c r="N94" s="154"/>
      <c r="O94" s="154"/>
      <c r="P94" s="154"/>
      <c r="Q94" s="154"/>
      <c r="R94" s="154"/>
      <c r="S94" s="154"/>
      <c r="T94" s="154"/>
    </row>
    <row r="102" spans="6:6" x14ac:dyDescent="0.25">
      <c r="F102" t="s">
        <v>27</v>
      </c>
    </row>
  </sheetData>
  <mergeCells count="118">
    <mergeCell ref="A89:T89"/>
    <mergeCell ref="G90:H90"/>
    <mergeCell ref="J90:K90"/>
    <mergeCell ref="A92:T92"/>
    <mergeCell ref="A93:T93"/>
    <mergeCell ref="A94:T94"/>
    <mergeCell ref="A77:T77"/>
    <mergeCell ref="A79:T79"/>
    <mergeCell ref="G80:H80"/>
    <mergeCell ref="A82:T82"/>
    <mergeCell ref="G83:H83"/>
    <mergeCell ref="B87:C87"/>
    <mergeCell ref="A71:K71"/>
    <mergeCell ref="L71:T71"/>
    <mergeCell ref="A74:P74"/>
    <mergeCell ref="Q74:T74"/>
    <mergeCell ref="A75:C75"/>
    <mergeCell ref="C63:E63"/>
    <mergeCell ref="F63:G63"/>
    <mergeCell ref="I63:J63"/>
    <mergeCell ref="A65:T68"/>
    <mergeCell ref="A69:T69"/>
    <mergeCell ref="A70:F70"/>
    <mergeCell ref="G70:T70"/>
    <mergeCell ref="C61:D61"/>
    <mergeCell ref="F61:G61"/>
    <mergeCell ref="I61:J61"/>
    <mergeCell ref="C62:D62"/>
    <mergeCell ref="F62:G62"/>
    <mergeCell ref="I62:J62"/>
    <mergeCell ref="C59:D59"/>
    <mergeCell ref="F59:G59"/>
    <mergeCell ref="I59:J59"/>
    <mergeCell ref="C60:D60"/>
    <mergeCell ref="F60:G60"/>
    <mergeCell ref="I60:J60"/>
    <mergeCell ref="C57:D57"/>
    <mergeCell ref="F57:G57"/>
    <mergeCell ref="I57:J57"/>
    <mergeCell ref="C58:D58"/>
    <mergeCell ref="F58:G58"/>
    <mergeCell ref="I58:J58"/>
    <mergeCell ref="A53:T53"/>
    <mergeCell ref="C55:D55"/>
    <mergeCell ref="F55:G55"/>
    <mergeCell ref="I55:J55"/>
    <mergeCell ref="C56:D56"/>
    <mergeCell ref="F56:G56"/>
    <mergeCell ref="I56:J56"/>
    <mergeCell ref="A46:T46"/>
    <mergeCell ref="C48:T48"/>
    <mergeCell ref="A49:T49"/>
    <mergeCell ref="A50:B50"/>
    <mergeCell ref="C50:T50"/>
    <mergeCell ref="A51:T51"/>
    <mergeCell ref="A43:B43"/>
    <mergeCell ref="C43:F43"/>
    <mergeCell ref="I43:J43"/>
    <mergeCell ref="A44:B44"/>
    <mergeCell ref="C44:F44"/>
    <mergeCell ref="I44:J44"/>
    <mergeCell ref="K39:K40"/>
    <mergeCell ref="A41:B41"/>
    <mergeCell ref="C41:F41"/>
    <mergeCell ref="I41:J41"/>
    <mergeCell ref="A42:B42"/>
    <mergeCell ref="C42:F42"/>
    <mergeCell ref="I42:J42"/>
    <mergeCell ref="A34:B34"/>
    <mergeCell ref="C34:D34"/>
    <mergeCell ref="G34:H34"/>
    <mergeCell ref="A36:C36"/>
    <mergeCell ref="A37:T38"/>
    <mergeCell ref="A39:B40"/>
    <mergeCell ref="C39:F40"/>
    <mergeCell ref="G39:G40"/>
    <mergeCell ref="H39:H40"/>
    <mergeCell ref="I39:J39"/>
    <mergeCell ref="A32:B32"/>
    <mergeCell ref="C32:D32"/>
    <mergeCell ref="G32:H32"/>
    <mergeCell ref="A33:B33"/>
    <mergeCell ref="C33:D33"/>
    <mergeCell ref="G33:H33"/>
    <mergeCell ref="A30:B30"/>
    <mergeCell ref="C30:D30"/>
    <mergeCell ref="G30:H30"/>
    <mergeCell ref="A31:B31"/>
    <mergeCell ref="C31:D31"/>
    <mergeCell ref="G31:H31"/>
    <mergeCell ref="A28:B28"/>
    <mergeCell ref="C28:D28"/>
    <mergeCell ref="G28:H28"/>
    <mergeCell ref="A29:B29"/>
    <mergeCell ref="C29:D29"/>
    <mergeCell ref="G29:H29"/>
    <mergeCell ref="D21:H21"/>
    <mergeCell ref="J21:M21"/>
    <mergeCell ref="O21:O22"/>
    <mergeCell ref="P1:T7"/>
    <mergeCell ref="A9:T11"/>
    <mergeCell ref="A13:C13"/>
    <mergeCell ref="D13:G13"/>
    <mergeCell ref="A14:G14"/>
    <mergeCell ref="H14:T14"/>
    <mergeCell ref="P21:S21"/>
    <mergeCell ref="T21:T22"/>
    <mergeCell ref="A25:T26"/>
    <mergeCell ref="A16:C16"/>
    <mergeCell ref="A17:T17"/>
    <mergeCell ref="A18:A22"/>
    <mergeCell ref="B18:B22"/>
    <mergeCell ref="C18:H20"/>
    <mergeCell ref="I18:M20"/>
    <mergeCell ref="N18:N22"/>
    <mergeCell ref="O18:S20"/>
    <mergeCell ref="T18:T20"/>
    <mergeCell ref="C21:C22"/>
  </mergeCells>
  <printOptions horizontalCentered="1"/>
  <pageMargins left="0.6692913385826772" right="0.43307086614173229" top="0.70866141732283472" bottom="0.39370078740157483" header="0.19685039370078741" footer="0.19685039370078741"/>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2"/>
  <sheetViews>
    <sheetView topLeftCell="A63" workbookViewId="0">
      <selection activeCell="B88" sqref="B88"/>
    </sheetView>
  </sheetViews>
  <sheetFormatPr defaultRowHeight="15" x14ac:dyDescent="0.25"/>
  <cols>
    <col min="1" max="1" width="10.140625" customWidth="1"/>
    <col min="2" max="2" width="20" customWidth="1"/>
    <col min="3" max="3" width="9.85546875" customWidth="1"/>
    <col min="4" max="4" width="11.7109375" customWidth="1"/>
    <col min="5" max="5" width="12" hidden="1" customWidth="1"/>
    <col min="6" max="6" width="16" customWidth="1"/>
    <col min="7" max="7" width="15.140625" customWidth="1"/>
    <col min="8" max="8" width="13.140625" customWidth="1"/>
    <col min="9" max="9" width="9.85546875" customWidth="1"/>
    <col min="10" max="10" width="11.28515625" customWidth="1"/>
    <col min="11" max="11" width="12.85546875" customWidth="1"/>
    <col min="12" max="12" width="11.28515625" customWidth="1"/>
    <col min="13" max="13" width="9.85546875" customWidth="1"/>
    <col min="14" max="14" width="13.28515625" customWidth="1"/>
    <col min="16" max="16" width="9.85546875" customWidth="1"/>
    <col min="17" max="17" width="10" customWidth="1"/>
    <col min="18" max="18" width="11" customWidth="1"/>
    <col min="19" max="19" width="10.42578125" customWidth="1"/>
    <col min="20" max="20" width="10.140625" customWidth="1"/>
  </cols>
  <sheetData>
    <row r="1" spans="1:20" ht="15" customHeight="1" x14ac:dyDescent="0.25">
      <c r="P1" s="64" t="s">
        <v>35</v>
      </c>
      <c r="Q1" s="64"/>
      <c r="R1" s="64"/>
      <c r="S1" s="64"/>
      <c r="T1" s="64"/>
    </row>
    <row r="2" spans="1:20" x14ac:dyDescent="0.25">
      <c r="P2" s="64"/>
      <c r="Q2" s="64"/>
      <c r="R2" s="64"/>
      <c r="S2" s="64"/>
      <c r="T2" s="64"/>
    </row>
    <row r="3" spans="1:20" x14ac:dyDescent="0.25">
      <c r="P3" s="64"/>
      <c r="Q3" s="64"/>
      <c r="R3" s="64"/>
      <c r="S3" s="64"/>
      <c r="T3" s="64"/>
    </row>
    <row r="4" spans="1:20" x14ac:dyDescent="0.25">
      <c r="P4" s="64"/>
      <c r="Q4" s="64"/>
      <c r="R4" s="64"/>
      <c r="S4" s="64"/>
      <c r="T4" s="64"/>
    </row>
    <row r="5" spans="1:20" x14ac:dyDescent="0.25">
      <c r="P5" s="64"/>
      <c r="Q5" s="64"/>
      <c r="R5" s="64"/>
      <c r="S5" s="64"/>
      <c r="T5" s="64"/>
    </row>
    <row r="6" spans="1:20" x14ac:dyDescent="0.25">
      <c r="P6" s="64"/>
      <c r="Q6" s="64"/>
      <c r="R6" s="64"/>
      <c r="S6" s="64"/>
      <c r="T6" s="64"/>
    </row>
    <row r="7" spans="1:20" x14ac:dyDescent="0.25">
      <c r="P7" s="64"/>
      <c r="Q7" s="64"/>
      <c r="R7" s="64"/>
      <c r="S7" s="64"/>
      <c r="T7" s="64"/>
    </row>
    <row r="8" spans="1:20" ht="15.75" customHeight="1" x14ac:dyDescent="0.25"/>
    <row r="9" spans="1:20" ht="15" customHeight="1" x14ac:dyDescent="0.25">
      <c r="A9" s="65" t="s">
        <v>36</v>
      </c>
      <c r="B9" s="65"/>
      <c r="C9" s="65"/>
      <c r="D9" s="65"/>
      <c r="E9" s="65"/>
      <c r="F9" s="65"/>
      <c r="G9" s="65"/>
      <c r="H9" s="65"/>
      <c r="I9" s="65"/>
      <c r="J9" s="65"/>
      <c r="K9" s="65"/>
      <c r="L9" s="65"/>
      <c r="M9" s="65"/>
      <c r="N9" s="65"/>
      <c r="O9" s="65"/>
      <c r="P9" s="65"/>
      <c r="Q9" s="65"/>
      <c r="R9" s="65"/>
      <c r="S9" s="65"/>
      <c r="T9" s="65"/>
    </row>
    <row r="10" spans="1:20" ht="15.75" customHeight="1" x14ac:dyDescent="0.25">
      <c r="A10" s="65"/>
      <c r="B10" s="65"/>
      <c r="C10" s="65"/>
      <c r="D10" s="65"/>
      <c r="E10" s="65"/>
      <c r="F10" s="65"/>
      <c r="G10" s="65"/>
      <c r="H10" s="65"/>
      <c r="I10" s="65"/>
      <c r="J10" s="65"/>
      <c r="K10" s="65"/>
      <c r="L10" s="65"/>
      <c r="M10" s="65"/>
      <c r="N10" s="65"/>
      <c r="O10" s="65"/>
      <c r="P10" s="65"/>
      <c r="Q10" s="65"/>
      <c r="R10" s="65"/>
      <c r="S10" s="65"/>
      <c r="T10" s="65"/>
    </row>
    <row r="11" spans="1:20" ht="16.5" customHeight="1" x14ac:dyDescent="0.25">
      <c r="A11" s="65"/>
      <c r="B11" s="65"/>
      <c r="C11" s="65"/>
      <c r="D11" s="65"/>
      <c r="E11" s="65"/>
      <c r="F11" s="65"/>
      <c r="G11" s="65"/>
      <c r="H11" s="65"/>
      <c r="I11" s="65"/>
      <c r="J11" s="65"/>
      <c r="K11" s="65"/>
      <c r="L11" s="65"/>
      <c r="M11" s="65"/>
      <c r="N11" s="65"/>
      <c r="O11" s="65"/>
      <c r="P11" s="65"/>
      <c r="Q11" s="65"/>
      <c r="R11" s="65"/>
      <c r="S11" s="65"/>
      <c r="T11" s="65"/>
    </row>
    <row r="12" spans="1:20" ht="18.75" customHeight="1" x14ac:dyDescent="0.25"/>
    <row r="13" spans="1:20" ht="19.5" customHeight="1" x14ac:dyDescent="0.25">
      <c r="A13" s="66" t="s">
        <v>33</v>
      </c>
      <c r="B13" s="66"/>
      <c r="C13" s="66"/>
      <c r="D13" s="67" t="s">
        <v>141</v>
      </c>
      <c r="E13" s="67"/>
      <c r="F13" s="67"/>
      <c r="G13" s="67"/>
      <c r="H13" s="19"/>
      <c r="I13" s="19"/>
      <c r="J13" s="19"/>
      <c r="K13" s="19"/>
      <c r="L13" s="19"/>
      <c r="M13" s="19"/>
      <c r="N13" s="19"/>
      <c r="O13" s="19"/>
      <c r="P13" s="19"/>
      <c r="Q13" s="19"/>
      <c r="R13" s="19"/>
      <c r="S13" s="19"/>
      <c r="T13" s="19"/>
    </row>
    <row r="14" spans="1:20" ht="19.5" customHeight="1" x14ac:dyDescent="0.25">
      <c r="A14" s="66" t="s">
        <v>37</v>
      </c>
      <c r="B14" s="66"/>
      <c r="C14" s="66"/>
      <c r="D14" s="66"/>
      <c r="E14" s="66"/>
      <c r="F14" s="66"/>
      <c r="G14" s="66"/>
      <c r="H14" s="67" t="s">
        <v>76</v>
      </c>
      <c r="I14" s="67"/>
      <c r="J14" s="67"/>
      <c r="K14" s="67"/>
      <c r="L14" s="67"/>
      <c r="M14" s="67"/>
      <c r="N14" s="67"/>
      <c r="O14" s="67"/>
      <c r="P14" s="67"/>
      <c r="Q14" s="67"/>
      <c r="R14" s="67"/>
      <c r="S14" s="67"/>
      <c r="T14" s="67"/>
    </row>
    <row r="15" spans="1:20" ht="13.5" customHeight="1" x14ac:dyDescent="0.25">
      <c r="H15" s="3"/>
    </row>
    <row r="16" spans="1:20" ht="26.25" customHeight="1" x14ac:dyDescent="0.25">
      <c r="A16" s="70" t="s">
        <v>0</v>
      </c>
      <c r="B16" s="70"/>
      <c r="C16" s="70"/>
    </row>
    <row r="17" spans="1:20" ht="65.25" customHeight="1" thickBot="1" x14ac:dyDescent="0.3">
      <c r="A17" s="66" t="s">
        <v>71</v>
      </c>
      <c r="B17" s="66"/>
      <c r="C17" s="66"/>
      <c r="D17" s="66"/>
      <c r="E17" s="66"/>
      <c r="F17" s="66"/>
      <c r="G17" s="66"/>
      <c r="H17" s="66"/>
      <c r="I17" s="66"/>
      <c r="J17" s="66"/>
      <c r="K17" s="66"/>
      <c r="L17" s="66"/>
      <c r="M17" s="66"/>
      <c r="N17" s="66"/>
      <c r="O17" s="66"/>
      <c r="P17" s="66"/>
      <c r="Q17" s="66"/>
      <c r="R17" s="66"/>
      <c r="S17" s="66"/>
      <c r="T17" s="66"/>
    </row>
    <row r="18" spans="1:20" ht="15" customHeight="1" x14ac:dyDescent="0.25">
      <c r="A18" s="71" t="s">
        <v>22</v>
      </c>
      <c r="B18" s="73" t="s">
        <v>38</v>
      </c>
      <c r="C18" s="75" t="s">
        <v>39</v>
      </c>
      <c r="D18" s="76"/>
      <c r="E18" s="76"/>
      <c r="F18" s="76"/>
      <c r="G18" s="76"/>
      <c r="H18" s="77"/>
      <c r="I18" s="84" t="s">
        <v>42</v>
      </c>
      <c r="J18" s="84"/>
      <c r="K18" s="84"/>
      <c r="L18" s="84"/>
      <c r="M18" s="84"/>
      <c r="N18" s="84" t="s">
        <v>45</v>
      </c>
      <c r="O18" s="84" t="s">
        <v>46</v>
      </c>
      <c r="P18" s="84"/>
      <c r="Q18" s="84"/>
      <c r="R18" s="84"/>
      <c r="S18" s="84"/>
      <c r="T18" s="85" t="s">
        <v>1</v>
      </c>
    </row>
    <row r="19" spans="1:20" ht="16.5" customHeight="1" x14ac:dyDescent="0.25">
      <c r="A19" s="72"/>
      <c r="B19" s="74"/>
      <c r="C19" s="78"/>
      <c r="D19" s="79"/>
      <c r="E19" s="79"/>
      <c r="F19" s="79"/>
      <c r="G19" s="79"/>
      <c r="H19" s="80"/>
      <c r="I19" s="68"/>
      <c r="J19" s="68"/>
      <c r="K19" s="68"/>
      <c r="L19" s="68"/>
      <c r="M19" s="68"/>
      <c r="N19" s="68"/>
      <c r="O19" s="68"/>
      <c r="P19" s="68"/>
      <c r="Q19" s="68"/>
      <c r="R19" s="68"/>
      <c r="S19" s="68"/>
      <c r="T19" s="69"/>
    </row>
    <row r="20" spans="1:20" ht="23.25" customHeight="1" x14ac:dyDescent="0.25">
      <c r="A20" s="72"/>
      <c r="B20" s="74"/>
      <c r="C20" s="81"/>
      <c r="D20" s="82"/>
      <c r="E20" s="82"/>
      <c r="F20" s="82"/>
      <c r="G20" s="82"/>
      <c r="H20" s="83"/>
      <c r="I20" s="68"/>
      <c r="J20" s="68"/>
      <c r="K20" s="68"/>
      <c r="L20" s="68"/>
      <c r="M20" s="68"/>
      <c r="N20" s="68"/>
      <c r="O20" s="68"/>
      <c r="P20" s="68"/>
      <c r="Q20" s="68"/>
      <c r="R20" s="68"/>
      <c r="S20" s="68"/>
      <c r="T20" s="69"/>
    </row>
    <row r="21" spans="1:20" x14ac:dyDescent="0.25">
      <c r="A21" s="72"/>
      <c r="B21" s="74"/>
      <c r="C21" s="68" t="s">
        <v>2</v>
      </c>
      <c r="D21" s="92" t="s">
        <v>3</v>
      </c>
      <c r="E21" s="92"/>
      <c r="F21" s="92"/>
      <c r="G21" s="92"/>
      <c r="H21" s="92"/>
      <c r="I21" s="30"/>
      <c r="J21" s="92" t="s">
        <v>3</v>
      </c>
      <c r="K21" s="92"/>
      <c r="L21" s="92"/>
      <c r="M21" s="92"/>
      <c r="N21" s="68"/>
      <c r="O21" s="68" t="s">
        <v>2</v>
      </c>
      <c r="P21" s="68" t="s">
        <v>3</v>
      </c>
      <c r="Q21" s="68"/>
      <c r="R21" s="68"/>
      <c r="S21" s="68"/>
      <c r="T21" s="69"/>
    </row>
    <row r="22" spans="1:20" ht="159" customHeight="1" x14ac:dyDescent="0.25">
      <c r="A22" s="72"/>
      <c r="B22" s="74"/>
      <c r="C22" s="68"/>
      <c r="D22" s="31" t="s">
        <v>4</v>
      </c>
      <c r="E22" s="31" t="s">
        <v>5</v>
      </c>
      <c r="F22" s="31" t="s">
        <v>5</v>
      </c>
      <c r="G22" s="31" t="s">
        <v>40</v>
      </c>
      <c r="H22" s="31" t="s">
        <v>41</v>
      </c>
      <c r="I22" s="31" t="s">
        <v>2</v>
      </c>
      <c r="J22" s="31" t="s">
        <v>4</v>
      </c>
      <c r="K22" s="31" t="s">
        <v>5</v>
      </c>
      <c r="L22" s="31" t="s">
        <v>43</v>
      </c>
      <c r="M22" s="31" t="s">
        <v>44</v>
      </c>
      <c r="N22" s="68"/>
      <c r="O22" s="68"/>
      <c r="P22" s="31" t="s">
        <v>4</v>
      </c>
      <c r="Q22" s="31" t="s">
        <v>5</v>
      </c>
      <c r="R22" s="31" t="s">
        <v>43</v>
      </c>
      <c r="S22" s="31" t="s">
        <v>44</v>
      </c>
      <c r="T22" s="69"/>
    </row>
    <row r="23" spans="1:20" ht="95.25" customHeight="1" thickBot="1" x14ac:dyDescent="0.3">
      <c r="A23" s="6">
        <v>1</v>
      </c>
      <c r="B23" s="44" t="s">
        <v>104</v>
      </c>
      <c r="C23" s="48">
        <f>D23+F23+G23+H23</f>
        <v>507500</v>
      </c>
      <c r="D23" s="49">
        <v>350000</v>
      </c>
      <c r="E23" s="50"/>
      <c r="F23" s="49">
        <v>52500</v>
      </c>
      <c r="G23" s="49">
        <v>52500</v>
      </c>
      <c r="H23" s="49">
        <v>52500</v>
      </c>
      <c r="I23" s="48">
        <f>J23+K23+L23+M23</f>
        <v>507500</v>
      </c>
      <c r="J23" s="49">
        <v>350000</v>
      </c>
      <c r="K23" s="49">
        <v>52500</v>
      </c>
      <c r="L23" s="49">
        <v>52500</v>
      </c>
      <c r="M23" s="49">
        <v>52500</v>
      </c>
      <c r="N23" s="49">
        <v>480000</v>
      </c>
      <c r="O23" s="48">
        <f>P23+Q23+R23+S23</f>
        <v>479999.99999999994</v>
      </c>
      <c r="P23" s="51">
        <v>331034.48</v>
      </c>
      <c r="Q23" s="51">
        <v>49655.18</v>
      </c>
      <c r="R23" s="51">
        <v>49655.17</v>
      </c>
      <c r="S23" s="51">
        <v>49655.17</v>
      </c>
      <c r="T23" s="43"/>
    </row>
    <row r="24" spans="1:20" ht="14.25" customHeight="1" x14ac:dyDescent="0.25"/>
    <row r="25" spans="1:20" ht="15.75" customHeight="1" x14ac:dyDescent="0.25">
      <c r="A25" s="66" t="s">
        <v>72</v>
      </c>
      <c r="B25" s="66"/>
      <c r="C25" s="66"/>
      <c r="D25" s="66"/>
      <c r="E25" s="66"/>
      <c r="F25" s="66"/>
      <c r="G25" s="66"/>
      <c r="H25" s="66"/>
      <c r="I25" s="66"/>
      <c r="J25" s="66"/>
      <c r="K25" s="66"/>
      <c r="L25" s="66"/>
      <c r="M25" s="66"/>
      <c r="N25" s="66"/>
      <c r="O25" s="66"/>
      <c r="P25" s="66"/>
      <c r="Q25" s="66"/>
      <c r="R25" s="66"/>
      <c r="S25" s="66"/>
      <c r="T25" s="66"/>
    </row>
    <row r="26" spans="1:20" ht="15.75" customHeight="1" x14ac:dyDescent="0.25">
      <c r="A26" s="66"/>
      <c r="B26" s="66"/>
      <c r="C26" s="66"/>
      <c r="D26" s="66"/>
      <c r="E26" s="66"/>
      <c r="F26" s="66"/>
      <c r="G26" s="66"/>
      <c r="H26" s="66"/>
      <c r="I26" s="66"/>
      <c r="J26" s="66"/>
      <c r="K26" s="66"/>
      <c r="L26" s="66"/>
      <c r="M26" s="66"/>
      <c r="N26" s="66"/>
      <c r="O26" s="66"/>
      <c r="P26" s="66"/>
      <c r="Q26" s="66"/>
      <c r="R26" s="66"/>
      <c r="S26" s="66"/>
      <c r="T26" s="66"/>
    </row>
    <row r="27" spans="1:20" ht="13.5" customHeight="1" thickBot="1" x14ac:dyDescent="0.3">
      <c r="A27" s="28"/>
      <c r="B27" s="28"/>
      <c r="C27" s="28"/>
      <c r="D27" s="28"/>
      <c r="E27" s="28"/>
      <c r="F27" s="28"/>
      <c r="G27" s="28"/>
      <c r="H27" s="28"/>
      <c r="I27" s="28"/>
      <c r="J27" s="28"/>
      <c r="K27" s="28"/>
      <c r="L27" s="28"/>
      <c r="M27" s="28"/>
      <c r="N27" s="28"/>
      <c r="O27" s="28"/>
      <c r="P27" s="28"/>
      <c r="Q27" s="28"/>
      <c r="R27" s="28"/>
      <c r="S27" s="28"/>
      <c r="T27" s="28"/>
    </row>
    <row r="28" spans="1:20" ht="65.25" customHeight="1" x14ac:dyDescent="0.25">
      <c r="A28" s="86" t="s">
        <v>47</v>
      </c>
      <c r="B28" s="87"/>
      <c r="C28" s="87" t="s">
        <v>48</v>
      </c>
      <c r="D28" s="87"/>
      <c r="E28" s="29"/>
      <c r="F28" s="29" t="s">
        <v>49</v>
      </c>
      <c r="G28" s="87" t="s">
        <v>50</v>
      </c>
      <c r="H28" s="87"/>
      <c r="I28" s="23" t="s">
        <v>31</v>
      </c>
    </row>
    <row r="29" spans="1:20" ht="15.75" customHeight="1" x14ac:dyDescent="0.25">
      <c r="A29" s="88" t="s">
        <v>6</v>
      </c>
      <c r="B29" s="89"/>
      <c r="C29" s="90">
        <f>C31+C32+C33+C34</f>
        <v>507500</v>
      </c>
      <c r="D29" s="90"/>
      <c r="E29" s="13"/>
      <c r="F29" s="37">
        <f>F31+F32+F33+F34</f>
        <v>100.00000100000003</v>
      </c>
      <c r="G29" s="91">
        <v>480000</v>
      </c>
      <c r="H29" s="91"/>
      <c r="I29" s="36"/>
    </row>
    <row r="30" spans="1:20" ht="15" customHeight="1" x14ac:dyDescent="0.25">
      <c r="A30" s="95" t="s">
        <v>7</v>
      </c>
      <c r="B30" s="96"/>
      <c r="C30" s="97"/>
      <c r="D30" s="97"/>
      <c r="E30" s="14"/>
      <c r="F30" s="38"/>
      <c r="G30" s="98"/>
      <c r="H30" s="98"/>
      <c r="I30" s="38"/>
    </row>
    <row r="31" spans="1:20" ht="30" customHeight="1" x14ac:dyDescent="0.25">
      <c r="A31" s="88" t="s">
        <v>51</v>
      </c>
      <c r="B31" s="89"/>
      <c r="C31" s="162">
        <v>350000</v>
      </c>
      <c r="D31" s="162"/>
      <c r="E31" s="13"/>
      <c r="F31" s="37">
        <f>ROUND((C31/C$29*100),6)</f>
        <v>68.965517000000006</v>
      </c>
      <c r="G31" s="94">
        <f>ROUND((G$29*F31/100),2)</f>
        <v>331034.48</v>
      </c>
      <c r="H31" s="94"/>
      <c r="I31" s="37">
        <f>C31-G31</f>
        <v>18965.520000000019</v>
      </c>
    </row>
    <row r="32" spans="1:20" ht="45.75" customHeight="1" x14ac:dyDescent="0.25">
      <c r="A32" s="88" t="s">
        <v>8</v>
      </c>
      <c r="B32" s="89"/>
      <c r="C32" s="162">
        <v>52500</v>
      </c>
      <c r="D32" s="162"/>
      <c r="E32" s="13"/>
      <c r="F32" s="37">
        <f>ROUND((C32/C$29*100),6)</f>
        <v>10.344828</v>
      </c>
      <c r="G32" s="94">
        <v>49655.18</v>
      </c>
      <c r="H32" s="94"/>
      <c r="I32" s="37">
        <f t="shared" ref="I32:I34" si="0">C32-G32</f>
        <v>2844.8199999999997</v>
      </c>
    </row>
    <row r="33" spans="1:21" ht="46.5" customHeight="1" x14ac:dyDescent="0.25">
      <c r="A33" s="88" t="s">
        <v>52</v>
      </c>
      <c r="B33" s="89"/>
      <c r="C33" s="162">
        <v>52500</v>
      </c>
      <c r="D33" s="162"/>
      <c r="E33" s="13"/>
      <c r="F33" s="37">
        <f>ROUND((C33/C$29*100),6)</f>
        <v>10.344828</v>
      </c>
      <c r="G33" s="94">
        <f t="shared" ref="G33:G34" si="1">ROUND((G$29*F33/100),2)</f>
        <v>49655.17</v>
      </c>
      <c r="H33" s="94"/>
      <c r="I33" s="37">
        <f t="shared" si="0"/>
        <v>2844.8300000000017</v>
      </c>
    </row>
    <row r="34" spans="1:21" ht="46.5" customHeight="1" thickBot="1" x14ac:dyDescent="0.3">
      <c r="A34" s="110" t="s">
        <v>53</v>
      </c>
      <c r="B34" s="111"/>
      <c r="C34" s="163">
        <v>52500</v>
      </c>
      <c r="D34" s="163"/>
      <c r="E34" s="15"/>
      <c r="F34" s="37">
        <f>ROUND((C34/C$29*100),6)</f>
        <v>10.344828</v>
      </c>
      <c r="G34" s="94">
        <f t="shared" si="1"/>
        <v>49655.17</v>
      </c>
      <c r="H34" s="94"/>
      <c r="I34" s="37">
        <f t="shared" si="0"/>
        <v>2844.8300000000017</v>
      </c>
    </row>
    <row r="35" spans="1:21" ht="12.75" customHeight="1" x14ac:dyDescent="0.25"/>
    <row r="36" spans="1:21" ht="15.75" customHeight="1" x14ac:dyDescent="0.25">
      <c r="A36" s="70" t="s">
        <v>23</v>
      </c>
      <c r="B36" s="70"/>
      <c r="C36" s="70"/>
    </row>
    <row r="37" spans="1:21" ht="12.75" customHeight="1" x14ac:dyDescent="0.25">
      <c r="A37" s="66" t="s">
        <v>54</v>
      </c>
      <c r="B37" s="66"/>
      <c r="C37" s="66"/>
      <c r="D37" s="66"/>
      <c r="E37" s="66"/>
      <c r="F37" s="66"/>
      <c r="G37" s="66"/>
      <c r="H37" s="66"/>
      <c r="I37" s="66"/>
      <c r="J37" s="66"/>
      <c r="K37" s="66"/>
      <c r="L37" s="66"/>
      <c r="M37" s="66"/>
      <c r="N37" s="66"/>
      <c r="O37" s="66"/>
      <c r="P37" s="66"/>
      <c r="Q37" s="66"/>
      <c r="R37" s="66"/>
      <c r="S37" s="66"/>
      <c r="T37" s="66"/>
    </row>
    <row r="38" spans="1:21" ht="20.25" customHeight="1" thickBot="1" x14ac:dyDescent="0.3">
      <c r="A38" s="66"/>
      <c r="B38" s="66"/>
      <c r="C38" s="66"/>
      <c r="D38" s="66"/>
      <c r="E38" s="66"/>
      <c r="F38" s="66"/>
      <c r="G38" s="66"/>
      <c r="H38" s="66"/>
      <c r="I38" s="66"/>
      <c r="J38" s="66"/>
      <c r="K38" s="66"/>
      <c r="L38" s="66"/>
      <c r="M38" s="66"/>
      <c r="N38" s="66"/>
      <c r="O38" s="66"/>
      <c r="P38" s="66"/>
      <c r="Q38" s="66"/>
      <c r="R38" s="66"/>
      <c r="S38" s="66"/>
      <c r="T38" s="66"/>
    </row>
    <row r="39" spans="1:21" ht="128.25" customHeight="1" x14ac:dyDescent="0.25">
      <c r="A39" s="113" t="s">
        <v>9</v>
      </c>
      <c r="B39" s="114"/>
      <c r="C39" s="114" t="s">
        <v>55</v>
      </c>
      <c r="D39" s="114"/>
      <c r="E39" s="114"/>
      <c r="F39" s="114"/>
      <c r="G39" s="114" t="s">
        <v>24</v>
      </c>
      <c r="H39" s="117" t="s">
        <v>25</v>
      </c>
      <c r="I39" s="114" t="s">
        <v>10</v>
      </c>
      <c r="J39" s="119"/>
      <c r="K39" s="99"/>
    </row>
    <row r="40" spans="1:21" ht="15.75" hidden="1" customHeight="1" x14ac:dyDescent="0.25">
      <c r="A40" s="115"/>
      <c r="B40" s="116"/>
      <c r="C40" s="116"/>
      <c r="D40" s="116"/>
      <c r="E40" s="116"/>
      <c r="F40" s="116"/>
      <c r="G40" s="116"/>
      <c r="H40" s="118"/>
      <c r="I40" s="17"/>
      <c r="J40" s="18"/>
      <c r="K40" s="99"/>
    </row>
    <row r="41" spans="1:21" ht="29.25" customHeight="1" x14ac:dyDescent="0.25">
      <c r="A41" s="100" t="s">
        <v>56</v>
      </c>
      <c r="B41" s="101"/>
      <c r="C41" s="102">
        <f>C43+C44</f>
        <v>70000</v>
      </c>
      <c r="D41" s="103"/>
      <c r="E41" s="103"/>
      <c r="F41" s="104"/>
      <c r="G41" s="37">
        <f>G43+G44</f>
        <v>70000</v>
      </c>
      <c r="H41" s="33">
        <f>H43+H44</f>
        <v>0</v>
      </c>
      <c r="I41" s="105"/>
      <c r="J41" s="106"/>
    </row>
    <row r="42" spans="1:21" ht="17.25" customHeight="1" x14ac:dyDescent="0.25">
      <c r="A42" s="107" t="s">
        <v>7</v>
      </c>
      <c r="B42" s="108"/>
      <c r="C42" s="109"/>
      <c r="D42" s="109"/>
      <c r="E42" s="109"/>
      <c r="F42" s="109"/>
      <c r="G42" s="36"/>
      <c r="H42" s="21"/>
      <c r="I42" s="105"/>
      <c r="J42" s="106"/>
    </row>
    <row r="43" spans="1:21" ht="19.5" customHeight="1" x14ac:dyDescent="0.25">
      <c r="A43" s="123" t="s">
        <v>57</v>
      </c>
      <c r="B43" s="124"/>
      <c r="C43" s="125">
        <v>35000</v>
      </c>
      <c r="D43" s="125"/>
      <c r="E43" s="125"/>
      <c r="F43" s="125"/>
      <c r="G43" s="39">
        <v>35000</v>
      </c>
      <c r="H43" s="33">
        <f>C43-G43</f>
        <v>0</v>
      </c>
      <c r="I43" s="93"/>
      <c r="J43" s="126"/>
    </row>
    <row r="44" spans="1:21" ht="21" customHeight="1" thickBot="1" x14ac:dyDescent="0.3">
      <c r="A44" s="127" t="s">
        <v>58</v>
      </c>
      <c r="B44" s="128"/>
      <c r="C44" s="129">
        <v>35000</v>
      </c>
      <c r="D44" s="129"/>
      <c r="E44" s="129"/>
      <c r="F44" s="129"/>
      <c r="G44" s="40">
        <v>35000</v>
      </c>
      <c r="H44" s="20">
        <f>C44-G44</f>
        <v>0</v>
      </c>
      <c r="I44" s="112"/>
      <c r="J44" s="130"/>
    </row>
    <row r="45" spans="1:21" ht="36.75" customHeight="1" x14ac:dyDescent="0.25"/>
    <row r="46" spans="1:21" ht="30.75" customHeight="1" x14ac:dyDescent="0.25">
      <c r="A46" s="66" t="s">
        <v>59</v>
      </c>
      <c r="B46" s="66"/>
      <c r="C46" s="66"/>
      <c r="D46" s="66"/>
      <c r="E46" s="66"/>
      <c r="F46" s="66"/>
      <c r="G46" s="66"/>
      <c r="H46" s="66"/>
      <c r="I46" s="66"/>
      <c r="J46" s="66"/>
      <c r="K46" s="66"/>
      <c r="L46" s="66"/>
      <c r="M46" s="66"/>
      <c r="N46" s="66"/>
      <c r="O46" s="66"/>
      <c r="P46" s="66"/>
      <c r="Q46" s="66"/>
      <c r="R46" s="66"/>
      <c r="S46" s="66"/>
      <c r="T46" s="66"/>
      <c r="U46" s="28"/>
    </row>
    <row r="47" spans="1:21" ht="13.5" customHeight="1" x14ac:dyDescent="0.25"/>
    <row r="48" spans="1:21" ht="19.5" customHeight="1" x14ac:dyDescent="0.25">
      <c r="A48" s="12" t="s">
        <v>60</v>
      </c>
      <c r="C48" s="158" t="s">
        <v>105</v>
      </c>
      <c r="D48" s="158"/>
      <c r="E48" s="158"/>
      <c r="F48" s="158"/>
      <c r="G48" s="158"/>
      <c r="H48" s="158"/>
      <c r="I48" s="158"/>
      <c r="J48" s="158"/>
      <c r="K48" s="158"/>
      <c r="L48" s="158"/>
      <c r="M48" s="158"/>
      <c r="N48" s="158"/>
      <c r="O48" s="158"/>
      <c r="P48" s="158"/>
      <c r="Q48" s="158"/>
      <c r="R48" s="158"/>
      <c r="S48" s="158"/>
      <c r="T48" s="158"/>
    </row>
    <row r="49" spans="1:20" ht="16.5" customHeight="1" x14ac:dyDescent="0.25">
      <c r="A49" s="159" t="s">
        <v>106</v>
      </c>
      <c r="B49" s="159"/>
      <c r="C49" s="159"/>
      <c r="D49" s="159"/>
      <c r="E49" s="159"/>
      <c r="F49" s="159"/>
      <c r="G49" s="159"/>
      <c r="H49" s="159"/>
      <c r="I49" s="159"/>
      <c r="J49" s="159"/>
      <c r="K49" s="159"/>
      <c r="L49" s="159"/>
      <c r="M49" s="159"/>
      <c r="N49" s="159"/>
      <c r="O49" s="159"/>
      <c r="P49" s="159"/>
      <c r="Q49" s="159"/>
      <c r="R49" s="159"/>
      <c r="S49" s="159"/>
      <c r="T49" s="159"/>
    </row>
    <row r="50" spans="1:20" ht="19.5" customHeight="1" x14ac:dyDescent="0.25">
      <c r="A50" s="122" t="s">
        <v>61</v>
      </c>
      <c r="B50" s="122"/>
      <c r="C50" s="158" t="s">
        <v>107</v>
      </c>
      <c r="D50" s="158"/>
      <c r="E50" s="158"/>
      <c r="F50" s="158"/>
      <c r="G50" s="158"/>
      <c r="H50" s="158"/>
      <c r="I50" s="158"/>
      <c r="J50" s="158"/>
      <c r="K50" s="158"/>
      <c r="L50" s="158"/>
      <c r="M50" s="158"/>
      <c r="N50" s="158"/>
      <c r="O50" s="158"/>
      <c r="P50" s="158"/>
      <c r="Q50" s="158"/>
      <c r="R50" s="158"/>
      <c r="S50" s="158"/>
      <c r="T50" s="158"/>
    </row>
    <row r="51" spans="1:20" ht="19.5" customHeight="1" x14ac:dyDescent="0.25">
      <c r="A51" s="159" t="s">
        <v>108</v>
      </c>
      <c r="B51" s="159"/>
      <c r="C51" s="159"/>
      <c r="D51" s="159"/>
      <c r="E51" s="159"/>
      <c r="F51" s="159"/>
      <c r="G51" s="159"/>
      <c r="H51" s="159"/>
      <c r="I51" s="159"/>
      <c r="J51" s="159"/>
      <c r="K51" s="159"/>
      <c r="L51" s="159"/>
      <c r="M51" s="159"/>
      <c r="N51" s="159"/>
      <c r="O51" s="159"/>
      <c r="P51" s="159"/>
      <c r="Q51" s="159"/>
      <c r="R51" s="159"/>
      <c r="S51" s="159"/>
      <c r="T51" s="159"/>
    </row>
    <row r="52" spans="1:20" ht="11.25" customHeight="1" x14ac:dyDescent="0.25"/>
    <row r="53" spans="1:20" ht="44.25" customHeight="1" x14ac:dyDescent="0.25">
      <c r="A53" s="66" t="s">
        <v>62</v>
      </c>
      <c r="B53" s="133"/>
      <c r="C53" s="133"/>
      <c r="D53" s="133"/>
      <c r="E53" s="133"/>
      <c r="F53" s="133"/>
      <c r="G53" s="133"/>
      <c r="H53" s="133"/>
      <c r="I53" s="133"/>
      <c r="J53" s="133"/>
      <c r="K53" s="133"/>
      <c r="L53" s="133"/>
      <c r="M53" s="133"/>
      <c r="N53" s="133"/>
      <c r="O53" s="133"/>
      <c r="P53" s="133"/>
      <c r="Q53" s="133"/>
      <c r="R53" s="133"/>
      <c r="S53" s="133"/>
      <c r="T53" s="133"/>
    </row>
    <row r="54" spans="1:20" ht="15.75" thickBot="1" x14ac:dyDescent="0.3"/>
    <row r="55" spans="1:20" ht="183.75" customHeight="1" x14ac:dyDescent="0.25">
      <c r="A55" s="34" t="s">
        <v>22</v>
      </c>
      <c r="B55" s="32" t="s">
        <v>11</v>
      </c>
      <c r="C55" s="114" t="s">
        <v>63</v>
      </c>
      <c r="D55" s="114"/>
      <c r="E55" s="10"/>
      <c r="F55" s="114" t="s">
        <v>64</v>
      </c>
      <c r="G55" s="114"/>
      <c r="H55" s="32" t="s">
        <v>65</v>
      </c>
      <c r="I55" s="117" t="s">
        <v>25</v>
      </c>
      <c r="J55" s="134"/>
      <c r="K55" s="41" t="s">
        <v>10</v>
      </c>
    </row>
    <row r="56" spans="1:20" ht="63.75" customHeight="1" x14ac:dyDescent="0.25">
      <c r="A56" s="35">
        <v>1</v>
      </c>
      <c r="B56" s="8" t="s">
        <v>12</v>
      </c>
      <c r="C56" s="131"/>
      <c r="D56" s="131"/>
      <c r="E56" s="26"/>
      <c r="F56" s="131"/>
      <c r="G56" s="131"/>
      <c r="H56" s="26"/>
      <c r="I56" s="132">
        <f>F56-H56</f>
        <v>0</v>
      </c>
      <c r="J56" s="132"/>
      <c r="K56" s="27"/>
    </row>
    <row r="57" spans="1:20" ht="74.25" customHeight="1" x14ac:dyDescent="0.25">
      <c r="A57" s="35">
        <v>2</v>
      </c>
      <c r="B57" s="8" t="s">
        <v>66</v>
      </c>
      <c r="C57" s="131"/>
      <c r="D57" s="131"/>
      <c r="E57" s="26"/>
      <c r="F57" s="131"/>
      <c r="G57" s="131"/>
      <c r="H57" s="26"/>
      <c r="I57" s="132">
        <f t="shared" ref="I57:I62" si="2">F57-H57</f>
        <v>0</v>
      </c>
      <c r="J57" s="132"/>
      <c r="K57" s="27"/>
    </row>
    <row r="58" spans="1:20" ht="90" customHeight="1" x14ac:dyDescent="0.25">
      <c r="A58" s="35">
        <v>3</v>
      </c>
      <c r="B58" s="8" t="s">
        <v>30</v>
      </c>
      <c r="C58" s="131"/>
      <c r="D58" s="131"/>
      <c r="E58" s="26"/>
      <c r="F58" s="131"/>
      <c r="G58" s="131"/>
      <c r="H58" s="26"/>
      <c r="I58" s="132">
        <f t="shared" si="2"/>
        <v>0</v>
      </c>
      <c r="J58" s="132"/>
      <c r="K58" s="27"/>
    </row>
    <row r="59" spans="1:20" ht="105.75" customHeight="1" x14ac:dyDescent="0.25">
      <c r="A59" s="35">
        <v>4</v>
      </c>
      <c r="B59" s="8" t="s">
        <v>13</v>
      </c>
      <c r="C59" s="164" t="s">
        <v>109</v>
      </c>
      <c r="D59" s="164"/>
      <c r="E59" s="42"/>
      <c r="F59" s="136">
        <v>507500</v>
      </c>
      <c r="G59" s="136"/>
      <c r="H59" s="26">
        <v>480000</v>
      </c>
      <c r="I59" s="132">
        <f t="shared" si="2"/>
        <v>27500</v>
      </c>
      <c r="J59" s="132"/>
      <c r="K59" s="27" t="s">
        <v>125</v>
      </c>
    </row>
    <row r="60" spans="1:20" ht="30" customHeight="1" x14ac:dyDescent="0.25">
      <c r="A60" s="35">
        <v>5</v>
      </c>
      <c r="B60" s="8" t="s">
        <v>14</v>
      </c>
      <c r="C60" s="131"/>
      <c r="D60" s="131"/>
      <c r="E60" s="26"/>
      <c r="F60" s="131"/>
      <c r="G60" s="131"/>
      <c r="H60" s="26"/>
      <c r="I60" s="132">
        <f t="shared" si="2"/>
        <v>0</v>
      </c>
      <c r="J60" s="132"/>
      <c r="K60" s="27"/>
    </row>
    <row r="61" spans="1:20" ht="33" customHeight="1" x14ac:dyDescent="0.25">
      <c r="A61" s="35">
        <v>6</v>
      </c>
      <c r="B61" s="8" t="s">
        <v>15</v>
      </c>
      <c r="C61" s="131"/>
      <c r="D61" s="131"/>
      <c r="E61" s="26"/>
      <c r="F61" s="131"/>
      <c r="G61" s="131"/>
      <c r="H61" s="26"/>
      <c r="I61" s="132">
        <f t="shared" si="2"/>
        <v>0</v>
      </c>
      <c r="J61" s="132"/>
      <c r="K61" s="27"/>
    </row>
    <row r="62" spans="1:20" ht="20.25" customHeight="1" x14ac:dyDescent="0.25">
      <c r="A62" s="35">
        <v>7</v>
      </c>
      <c r="B62" s="8" t="s">
        <v>16</v>
      </c>
      <c r="C62" s="131"/>
      <c r="D62" s="131"/>
      <c r="E62" s="26"/>
      <c r="F62" s="131"/>
      <c r="G62" s="131"/>
      <c r="H62" s="26"/>
      <c r="I62" s="132">
        <f t="shared" si="2"/>
        <v>0</v>
      </c>
      <c r="J62" s="132"/>
      <c r="K62" s="27"/>
    </row>
    <row r="63" spans="1:20" ht="25.5" customHeight="1" thickBot="1" x14ac:dyDescent="0.3">
      <c r="A63" s="9"/>
      <c r="B63" s="11" t="s">
        <v>17</v>
      </c>
      <c r="C63" s="142"/>
      <c r="D63" s="142"/>
      <c r="E63" s="142"/>
      <c r="F63" s="143">
        <f>SUM(F56:F62)</f>
        <v>507500</v>
      </c>
      <c r="G63" s="144"/>
      <c r="H63" s="16">
        <f>SUM(H56:H62)</f>
        <v>480000</v>
      </c>
      <c r="I63" s="145">
        <f>SUM(I56:J62)</f>
        <v>27500</v>
      </c>
      <c r="J63" s="146"/>
      <c r="K63" s="22"/>
    </row>
    <row r="65" spans="1:20" ht="6.75" customHeight="1" x14ac:dyDescent="0.25">
      <c r="A65" s="66" t="s">
        <v>67</v>
      </c>
      <c r="B65" s="66"/>
      <c r="C65" s="66"/>
      <c r="D65" s="66"/>
      <c r="E65" s="66"/>
      <c r="F65" s="66"/>
      <c r="G65" s="66"/>
      <c r="H65" s="66"/>
      <c r="I65" s="66"/>
      <c r="J65" s="66"/>
      <c r="K65" s="66"/>
      <c r="L65" s="66"/>
      <c r="M65" s="66"/>
      <c r="N65" s="66"/>
      <c r="O65" s="66"/>
      <c r="P65" s="66"/>
      <c r="Q65" s="66"/>
      <c r="R65" s="66"/>
      <c r="S65" s="66"/>
      <c r="T65" s="66"/>
    </row>
    <row r="66" spans="1:20" ht="17.25" customHeight="1" x14ac:dyDescent="0.25">
      <c r="A66" s="66"/>
      <c r="B66" s="66"/>
      <c r="C66" s="66"/>
      <c r="D66" s="66"/>
      <c r="E66" s="66"/>
      <c r="F66" s="66"/>
      <c r="G66" s="66"/>
      <c r="H66" s="66"/>
      <c r="I66" s="66"/>
      <c r="J66" s="66"/>
      <c r="K66" s="66"/>
      <c r="L66" s="66"/>
      <c r="M66" s="66"/>
      <c r="N66" s="66"/>
      <c r="O66" s="66"/>
      <c r="P66" s="66"/>
      <c r="Q66" s="66"/>
      <c r="R66" s="66"/>
      <c r="S66" s="66"/>
      <c r="T66" s="66"/>
    </row>
    <row r="67" spans="1:20" ht="10.5" customHeight="1" x14ac:dyDescent="0.25">
      <c r="A67" s="66"/>
      <c r="B67" s="66"/>
      <c r="C67" s="66"/>
      <c r="D67" s="66"/>
      <c r="E67" s="66"/>
      <c r="F67" s="66"/>
      <c r="G67" s="66"/>
      <c r="H67" s="66"/>
      <c r="I67" s="66"/>
      <c r="J67" s="66"/>
      <c r="K67" s="66"/>
      <c r="L67" s="66"/>
      <c r="M67" s="66"/>
      <c r="N67" s="66"/>
      <c r="O67" s="66"/>
      <c r="P67" s="66"/>
      <c r="Q67" s="66"/>
      <c r="R67" s="66"/>
      <c r="S67" s="66"/>
      <c r="T67" s="66"/>
    </row>
    <row r="68" spans="1:20" ht="10.5" customHeight="1" x14ac:dyDescent="0.25">
      <c r="A68" s="66"/>
      <c r="B68" s="66"/>
      <c r="C68" s="66"/>
      <c r="D68" s="66"/>
      <c r="E68" s="66"/>
      <c r="F68" s="66"/>
      <c r="G68" s="66"/>
      <c r="H68" s="66"/>
      <c r="I68" s="66"/>
      <c r="J68" s="66"/>
      <c r="K68" s="66"/>
      <c r="L68" s="66"/>
      <c r="M68" s="66"/>
      <c r="N68" s="66"/>
      <c r="O68" s="66"/>
      <c r="P68" s="66"/>
      <c r="Q68" s="66"/>
      <c r="R68" s="66"/>
      <c r="S68" s="66"/>
      <c r="T68" s="66"/>
    </row>
    <row r="69" spans="1:20" ht="15.75" x14ac:dyDescent="0.25">
      <c r="A69" s="137" t="s">
        <v>68</v>
      </c>
      <c r="B69" s="137"/>
      <c r="C69" s="137"/>
      <c r="D69" s="137"/>
      <c r="E69" s="137"/>
      <c r="F69" s="137"/>
      <c r="G69" s="137"/>
      <c r="H69" s="137"/>
      <c r="I69" s="137"/>
      <c r="J69" s="137"/>
      <c r="K69" s="137"/>
      <c r="L69" s="137"/>
      <c r="M69" s="137"/>
      <c r="N69" s="137"/>
      <c r="O69" s="137"/>
      <c r="P69" s="137"/>
      <c r="Q69" s="137"/>
      <c r="R69" s="137"/>
      <c r="S69" s="137"/>
      <c r="T69" s="137"/>
    </row>
    <row r="70" spans="1:20" ht="19.5" customHeight="1" x14ac:dyDescent="0.25">
      <c r="A70" s="139" t="s">
        <v>75</v>
      </c>
      <c r="B70" s="139"/>
      <c r="C70" s="139"/>
      <c r="D70" s="139"/>
      <c r="E70" s="139"/>
      <c r="F70" s="139"/>
      <c r="G70" s="62" t="s">
        <v>138</v>
      </c>
      <c r="H70" s="62"/>
      <c r="I70" s="62"/>
      <c r="J70" s="62"/>
      <c r="K70" s="62"/>
      <c r="L70" s="62"/>
      <c r="M70" s="62"/>
      <c r="N70" s="62"/>
      <c r="O70" s="62"/>
      <c r="P70" s="62"/>
      <c r="Q70" s="62"/>
      <c r="R70" s="62"/>
      <c r="S70" s="62"/>
      <c r="T70" s="62"/>
    </row>
    <row r="71" spans="1:20" ht="31.5" customHeight="1" x14ac:dyDescent="0.25">
      <c r="A71" s="137" t="s">
        <v>69</v>
      </c>
      <c r="B71" s="137"/>
      <c r="C71" s="137"/>
      <c r="D71" s="137"/>
      <c r="E71" s="137"/>
      <c r="F71" s="137"/>
      <c r="G71" s="137"/>
      <c r="H71" s="137"/>
      <c r="I71" s="137"/>
      <c r="J71" s="137"/>
      <c r="K71" s="137"/>
      <c r="L71" s="138" t="s">
        <v>134</v>
      </c>
      <c r="M71" s="138"/>
      <c r="N71" s="138"/>
      <c r="O71" s="138"/>
      <c r="P71" s="138"/>
      <c r="Q71" s="138"/>
      <c r="R71" s="138"/>
      <c r="S71" s="138"/>
      <c r="T71" s="138"/>
    </row>
    <row r="72" spans="1:20" ht="15.75" x14ac:dyDescent="0.25">
      <c r="A72" s="1"/>
    </row>
    <row r="73" spans="1:20" ht="15.75" x14ac:dyDescent="0.25">
      <c r="A73" s="1" t="s">
        <v>18</v>
      </c>
    </row>
    <row r="74" spans="1:20" ht="15.75" x14ac:dyDescent="0.25">
      <c r="A74" s="139" t="s">
        <v>70</v>
      </c>
      <c r="B74" s="139"/>
      <c r="C74" s="139"/>
      <c r="D74" s="139"/>
      <c r="E74" s="139"/>
      <c r="F74" s="139"/>
      <c r="G74" s="139"/>
      <c r="H74" s="139"/>
      <c r="I74" s="139"/>
      <c r="J74" s="139"/>
      <c r="K74" s="139"/>
      <c r="L74" s="139"/>
      <c r="M74" s="139"/>
      <c r="N74" s="139"/>
      <c r="O74" s="139"/>
      <c r="P74" s="139"/>
      <c r="Q74" s="140" t="s">
        <v>103</v>
      </c>
      <c r="R74" s="140"/>
      <c r="S74" s="140"/>
      <c r="T74" s="140"/>
    </row>
    <row r="75" spans="1:20" ht="15.75" x14ac:dyDescent="0.25">
      <c r="A75" s="141" t="s">
        <v>34</v>
      </c>
      <c r="B75" s="141"/>
      <c r="C75" s="141"/>
      <c r="D75" s="148" t="s">
        <v>139</v>
      </c>
      <c r="E75" s="148"/>
      <c r="F75" s="148"/>
      <c r="G75" s="148"/>
      <c r="H75" s="148"/>
      <c r="I75" s="148"/>
      <c r="J75" s="148"/>
      <c r="K75" s="148"/>
      <c r="L75" s="148"/>
      <c r="M75" s="1"/>
      <c r="N75" s="1"/>
      <c r="O75" s="1"/>
    </row>
    <row r="76" spans="1:20" ht="15.75" x14ac:dyDescent="0.25">
      <c r="A76" s="1"/>
    </row>
    <row r="77" spans="1:20" ht="15.75" x14ac:dyDescent="0.25">
      <c r="A77" s="133" t="s">
        <v>19</v>
      </c>
      <c r="B77" s="133"/>
      <c r="C77" s="133"/>
      <c r="D77" s="133"/>
      <c r="E77" s="133"/>
      <c r="F77" s="133"/>
      <c r="G77" s="133"/>
      <c r="H77" s="133"/>
      <c r="I77" s="133"/>
      <c r="J77" s="133"/>
      <c r="K77" s="133"/>
      <c r="L77" s="133"/>
      <c r="M77" s="133"/>
      <c r="N77" s="133"/>
      <c r="O77" s="133"/>
      <c r="P77" s="133"/>
      <c r="Q77" s="133"/>
      <c r="R77" s="133"/>
      <c r="S77" s="133"/>
      <c r="T77" s="133"/>
    </row>
    <row r="79" spans="1:20" ht="15.75" customHeight="1" x14ac:dyDescent="0.25">
      <c r="A79" s="155" t="s">
        <v>87</v>
      </c>
      <c r="B79" s="155"/>
      <c r="C79" s="155"/>
      <c r="D79" s="155"/>
      <c r="E79" s="155"/>
      <c r="F79" s="155"/>
      <c r="G79" s="155"/>
      <c r="H79" s="155"/>
      <c r="I79" s="155"/>
      <c r="J79" s="155"/>
      <c r="K79" s="155"/>
      <c r="L79" s="155"/>
      <c r="M79" s="155"/>
      <c r="N79" s="155"/>
      <c r="O79" s="155"/>
      <c r="P79" s="155"/>
      <c r="Q79" s="155"/>
      <c r="R79" s="155"/>
      <c r="S79" s="155"/>
      <c r="T79" s="155"/>
    </row>
    <row r="80" spans="1:20" ht="15.75" x14ac:dyDescent="0.25">
      <c r="C80" s="5" t="s">
        <v>27</v>
      </c>
      <c r="D80" s="4" t="s">
        <v>28</v>
      </c>
      <c r="G80" s="156" t="s">
        <v>26</v>
      </c>
      <c r="H80" s="156"/>
      <c r="I80" s="7"/>
      <c r="J80" s="7"/>
    </row>
    <row r="82" spans="1:20" ht="15.75" x14ac:dyDescent="0.25">
      <c r="A82" s="155" t="s">
        <v>88</v>
      </c>
      <c r="B82" s="155"/>
      <c r="C82" s="155"/>
      <c r="D82" s="155"/>
      <c r="E82" s="155"/>
      <c r="F82" s="155"/>
      <c r="G82" s="155"/>
      <c r="H82" s="155"/>
      <c r="I82" s="155"/>
      <c r="J82" s="155"/>
      <c r="K82" s="155"/>
      <c r="L82" s="155"/>
      <c r="M82" s="155"/>
      <c r="N82" s="155"/>
      <c r="O82" s="155"/>
      <c r="P82" s="155"/>
      <c r="Q82" s="155"/>
      <c r="R82" s="155"/>
      <c r="S82" s="155"/>
      <c r="T82" s="155"/>
    </row>
    <row r="83" spans="1:20" ht="15.75" x14ac:dyDescent="0.25">
      <c r="C83" s="5" t="s">
        <v>27</v>
      </c>
      <c r="D83" s="4" t="s">
        <v>28</v>
      </c>
      <c r="G83" s="156" t="s">
        <v>26</v>
      </c>
      <c r="H83" s="156"/>
      <c r="I83" s="7"/>
      <c r="J83" s="7"/>
    </row>
    <row r="85" spans="1:20" ht="15.75" x14ac:dyDescent="0.25">
      <c r="A85" s="2" t="s">
        <v>20</v>
      </c>
    </row>
    <row r="86" spans="1:20" ht="15.75" x14ac:dyDescent="0.25">
      <c r="A86" s="1"/>
      <c r="G86" s="3"/>
    </row>
    <row r="87" spans="1:20" ht="15.75" x14ac:dyDescent="0.25">
      <c r="A87" s="1" t="s">
        <v>21</v>
      </c>
      <c r="B87" s="157" t="s">
        <v>142</v>
      </c>
      <c r="C87" s="157"/>
    </row>
    <row r="89" spans="1:20" ht="15.75" x14ac:dyDescent="0.25">
      <c r="A89" s="149" t="s">
        <v>89</v>
      </c>
      <c r="B89" s="149"/>
      <c r="C89" s="149"/>
      <c r="D89" s="149"/>
      <c r="E89" s="149"/>
      <c r="F89" s="149"/>
      <c r="G89" s="149"/>
      <c r="H89" s="149"/>
      <c r="I89" s="149"/>
      <c r="J89" s="149"/>
      <c r="K89" s="149"/>
      <c r="L89" s="149"/>
      <c r="M89" s="149"/>
      <c r="N89" s="149"/>
      <c r="O89" s="149"/>
      <c r="P89" s="149"/>
      <c r="Q89" s="149"/>
      <c r="R89" s="149"/>
      <c r="S89" s="149"/>
      <c r="T89" s="149"/>
    </row>
    <row r="90" spans="1:20" ht="15.75" x14ac:dyDescent="0.25">
      <c r="C90" s="5" t="s">
        <v>27</v>
      </c>
      <c r="D90" s="4" t="s">
        <v>28</v>
      </c>
      <c r="G90" s="150" t="s">
        <v>26</v>
      </c>
      <c r="H90" s="150"/>
      <c r="J90" s="150" t="s">
        <v>29</v>
      </c>
      <c r="K90" s="150"/>
      <c r="L90" s="7"/>
      <c r="M90" s="7"/>
      <c r="N90" s="7"/>
    </row>
    <row r="92" spans="1:20" ht="15.75" x14ac:dyDescent="0.25">
      <c r="A92" s="151" t="s">
        <v>32</v>
      </c>
      <c r="B92" s="151"/>
      <c r="C92" s="151"/>
      <c r="D92" s="151"/>
      <c r="E92" s="151"/>
      <c r="F92" s="151"/>
      <c r="G92" s="151"/>
      <c r="H92" s="151"/>
      <c r="I92" s="151"/>
      <c r="J92" s="151"/>
      <c r="K92" s="151"/>
      <c r="L92" s="151"/>
      <c r="M92" s="151"/>
      <c r="N92" s="151"/>
      <c r="O92" s="151"/>
      <c r="P92" s="151"/>
      <c r="Q92" s="151"/>
      <c r="R92" s="151"/>
      <c r="S92" s="151"/>
      <c r="T92" s="151"/>
    </row>
    <row r="93" spans="1:20" x14ac:dyDescent="0.25">
      <c r="A93" s="152" t="s">
        <v>74</v>
      </c>
      <c r="B93" s="152"/>
      <c r="C93" s="152"/>
      <c r="D93" s="152"/>
      <c r="E93" s="152"/>
      <c r="F93" s="152"/>
      <c r="G93" s="152"/>
      <c r="H93" s="152"/>
      <c r="I93" s="152"/>
      <c r="J93" s="152"/>
      <c r="K93" s="152"/>
      <c r="L93" s="152"/>
      <c r="M93" s="152"/>
      <c r="N93" s="152"/>
      <c r="O93" s="152"/>
      <c r="P93" s="152"/>
      <c r="Q93" s="152"/>
      <c r="R93" s="152"/>
      <c r="S93" s="152"/>
      <c r="T93" s="152"/>
    </row>
    <row r="94" spans="1:20" s="24" customFormat="1" ht="24.75" customHeight="1" x14ac:dyDescent="0.25">
      <c r="A94" s="153" t="s">
        <v>73</v>
      </c>
      <c r="B94" s="154"/>
      <c r="C94" s="154"/>
      <c r="D94" s="154"/>
      <c r="E94" s="154"/>
      <c r="F94" s="154"/>
      <c r="G94" s="154"/>
      <c r="H94" s="154"/>
      <c r="I94" s="154"/>
      <c r="J94" s="154"/>
      <c r="K94" s="154"/>
      <c r="L94" s="154"/>
      <c r="M94" s="154"/>
      <c r="N94" s="154"/>
      <c r="O94" s="154"/>
      <c r="P94" s="154"/>
      <c r="Q94" s="154"/>
      <c r="R94" s="154"/>
      <c r="S94" s="154"/>
      <c r="T94" s="154"/>
    </row>
    <row r="102" spans="6:6" x14ac:dyDescent="0.25">
      <c r="F102" t="s">
        <v>27</v>
      </c>
    </row>
  </sheetData>
  <mergeCells count="118">
    <mergeCell ref="A89:T89"/>
    <mergeCell ref="G90:H90"/>
    <mergeCell ref="J90:K90"/>
    <mergeCell ref="A92:T92"/>
    <mergeCell ref="A93:T93"/>
    <mergeCell ref="A94:T94"/>
    <mergeCell ref="A77:T77"/>
    <mergeCell ref="A79:T79"/>
    <mergeCell ref="G80:H80"/>
    <mergeCell ref="A82:T82"/>
    <mergeCell ref="G83:H83"/>
    <mergeCell ref="B87:C87"/>
    <mergeCell ref="A71:K71"/>
    <mergeCell ref="L71:T71"/>
    <mergeCell ref="A74:P74"/>
    <mergeCell ref="Q74:T74"/>
    <mergeCell ref="A75:C75"/>
    <mergeCell ref="C63:E63"/>
    <mergeCell ref="F63:G63"/>
    <mergeCell ref="I63:J63"/>
    <mergeCell ref="A65:T68"/>
    <mergeCell ref="A69:T69"/>
    <mergeCell ref="A70:F70"/>
    <mergeCell ref="D75:L75"/>
    <mergeCell ref="C61:D61"/>
    <mergeCell ref="F61:G61"/>
    <mergeCell ref="I61:J61"/>
    <mergeCell ref="C62:D62"/>
    <mergeCell ref="F62:G62"/>
    <mergeCell ref="I62:J62"/>
    <mergeCell ref="C59:D59"/>
    <mergeCell ref="F59:G59"/>
    <mergeCell ref="I59:J59"/>
    <mergeCell ref="C60:D60"/>
    <mergeCell ref="F60:G60"/>
    <mergeCell ref="I60:J60"/>
    <mergeCell ref="C57:D57"/>
    <mergeCell ref="F57:G57"/>
    <mergeCell ref="I57:J57"/>
    <mergeCell ref="C58:D58"/>
    <mergeCell ref="F58:G58"/>
    <mergeCell ref="I58:J58"/>
    <mergeCell ref="A53:T53"/>
    <mergeCell ref="C55:D55"/>
    <mergeCell ref="F55:G55"/>
    <mergeCell ref="I55:J55"/>
    <mergeCell ref="C56:D56"/>
    <mergeCell ref="F56:G56"/>
    <mergeCell ref="I56:J56"/>
    <mergeCell ref="A46:T46"/>
    <mergeCell ref="C48:T48"/>
    <mergeCell ref="A49:T49"/>
    <mergeCell ref="A50:B50"/>
    <mergeCell ref="C50:T50"/>
    <mergeCell ref="A51:T51"/>
    <mergeCell ref="A43:B43"/>
    <mergeCell ref="C43:F43"/>
    <mergeCell ref="I43:J43"/>
    <mergeCell ref="A44:B44"/>
    <mergeCell ref="C44:F44"/>
    <mergeCell ref="I44:J44"/>
    <mergeCell ref="K39:K40"/>
    <mergeCell ref="A41:B41"/>
    <mergeCell ref="C41:F41"/>
    <mergeCell ref="I41:J41"/>
    <mergeCell ref="A42:B42"/>
    <mergeCell ref="C42:F42"/>
    <mergeCell ref="I42:J42"/>
    <mergeCell ref="A34:B34"/>
    <mergeCell ref="C34:D34"/>
    <mergeCell ref="G34:H34"/>
    <mergeCell ref="A36:C36"/>
    <mergeCell ref="A37:T38"/>
    <mergeCell ref="A39:B40"/>
    <mergeCell ref="C39:F40"/>
    <mergeCell ref="G39:G40"/>
    <mergeCell ref="H39:H40"/>
    <mergeCell ref="I39:J39"/>
    <mergeCell ref="A32:B32"/>
    <mergeCell ref="C32:D32"/>
    <mergeCell ref="G32:H32"/>
    <mergeCell ref="A33:B33"/>
    <mergeCell ref="C33:D33"/>
    <mergeCell ref="G33:H33"/>
    <mergeCell ref="A30:B30"/>
    <mergeCell ref="C30:D30"/>
    <mergeCell ref="G30:H30"/>
    <mergeCell ref="A31:B31"/>
    <mergeCell ref="C31:D31"/>
    <mergeCell ref="G31:H31"/>
    <mergeCell ref="A28:B28"/>
    <mergeCell ref="C28:D28"/>
    <mergeCell ref="G28:H28"/>
    <mergeCell ref="A29:B29"/>
    <mergeCell ref="C29:D29"/>
    <mergeCell ref="G29:H29"/>
    <mergeCell ref="D21:H21"/>
    <mergeCell ref="J21:M21"/>
    <mergeCell ref="O21:O22"/>
    <mergeCell ref="P1:T7"/>
    <mergeCell ref="A9:T11"/>
    <mergeCell ref="A13:C13"/>
    <mergeCell ref="D13:G13"/>
    <mergeCell ref="A14:G14"/>
    <mergeCell ref="H14:T14"/>
    <mergeCell ref="P21:S21"/>
    <mergeCell ref="T21:T22"/>
    <mergeCell ref="A25:T26"/>
    <mergeCell ref="A16:C16"/>
    <mergeCell ref="A17:T17"/>
    <mergeCell ref="A18:A22"/>
    <mergeCell ref="B18:B22"/>
    <mergeCell ref="C18:H20"/>
    <mergeCell ref="I18:M20"/>
    <mergeCell ref="N18:N22"/>
    <mergeCell ref="O18:S20"/>
    <mergeCell ref="T18:T20"/>
    <mergeCell ref="C21:C22"/>
  </mergeCells>
  <printOptions horizontalCentered="1"/>
  <pageMargins left="0.6692913385826772" right="0.43307086614173229" top="0.70866141732283472" bottom="0.39370078740157483" header="0.19685039370078741" footer="0.19685039370078741"/>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02"/>
  <sheetViews>
    <sheetView topLeftCell="A11" workbookViewId="0">
      <selection activeCell="B88" sqref="B88"/>
    </sheetView>
  </sheetViews>
  <sheetFormatPr defaultRowHeight="15" x14ac:dyDescent="0.25"/>
  <cols>
    <col min="1" max="1" width="10.140625" customWidth="1"/>
    <col min="2" max="2" width="20" customWidth="1"/>
    <col min="3" max="3" width="9.85546875" customWidth="1"/>
    <col min="4" max="4" width="11.7109375" customWidth="1"/>
    <col min="5" max="5" width="12" hidden="1" customWidth="1"/>
    <col min="6" max="6" width="16" customWidth="1"/>
    <col min="7" max="7" width="15.140625" customWidth="1"/>
    <col min="8" max="8" width="13.140625" customWidth="1"/>
    <col min="9" max="9" width="9.85546875" customWidth="1"/>
    <col min="10" max="10" width="11.28515625" customWidth="1"/>
    <col min="11" max="11" width="12.85546875" customWidth="1"/>
    <col min="12" max="12" width="11.28515625" customWidth="1"/>
    <col min="13" max="13" width="9.85546875" customWidth="1"/>
    <col min="14" max="14" width="13.28515625" customWidth="1"/>
    <col min="16" max="16" width="9.85546875" customWidth="1"/>
    <col min="17" max="17" width="10" customWidth="1"/>
    <col min="18" max="18" width="11" customWidth="1"/>
    <col min="19" max="19" width="10.42578125" customWidth="1"/>
    <col min="20" max="20" width="10.140625" customWidth="1"/>
  </cols>
  <sheetData>
    <row r="1" spans="1:20" ht="15" customHeight="1" x14ac:dyDescent="0.25">
      <c r="P1" s="64" t="s">
        <v>35</v>
      </c>
      <c r="Q1" s="64"/>
      <c r="R1" s="64"/>
      <c r="S1" s="64"/>
      <c r="T1" s="64"/>
    </row>
    <row r="2" spans="1:20" x14ac:dyDescent="0.25">
      <c r="P2" s="64"/>
      <c r="Q2" s="64"/>
      <c r="R2" s="64"/>
      <c r="S2" s="64"/>
      <c r="T2" s="64"/>
    </row>
    <row r="3" spans="1:20" x14ac:dyDescent="0.25">
      <c r="P3" s="64"/>
      <c r="Q3" s="64"/>
      <c r="R3" s="64"/>
      <c r="S3" s="64"/>
      <c r="T3" s="64"/>
    </row>
    <row r="4" spans="1:20" x14ac:dyDescent="0.25">
      <c r="P4" s="64"/>
      <c r="Q4" s="64"/>
      <c r="R4" s="64"/>
      <c r="S4" s="64"/>
      <c r="T4" s="64"/>
    </row>
    <row r="5" spans="1:20" x14ac:dyDescent="0.25">
      <c r="P5" s="64"/>
      <c r="Q5" s="64"/>
      <c r="R5" s="64"/>
      <c r="S5" s="64"/>
      <c r="T5" s="64"/>
    </row>
    <row r="6" spans="1:20" x14ac:dyDescent="0.25">
      <c r="P6" s="64"/>
      <c r="Q6" s="64"/>
      <c r="R6" s="64"/>
      <c r="S6" s="64"/>
      <c r="T6" s="64"/>
    </row>
    <row r="7" spans="1:20" x14ac:dyDescent="0.25">
      <c r="P7" s="64"/>
      <c r="Q7" s="64"/>
      <c r="R7" s="64"/>
      <c r="S7" s="64"/>
      <c r="T7" s="64"/>
    </row>
    <row r="8" spans="1:20" ht="15.75" customHeight="1" x14ac:dyDescent="0.25"/>
    <row r="9" spans="1:20" ht="15" customHeight="1" x14ac:dyDescent="0.25">
      <c r="A9" s="65" t="s">
        <v>36</v>
      </c>
      <c r="B9" s="65"/>
      <c r="C9" s="65"/>
      <c r="D9" s="65"/>
      <c r="E9" s="65"/>
      <c r="F9" s="65"/>
      <c r="G9" s="65"/>
      <c r="H9" s="65"/>
      <c r="I9" s="65"/>
      <c r="J9" s="65"/>
      <c r="K9" s="65"/>
      <c r="L9" s="65"/>
      <c r="M9" s="65"/>
      <c r="N9" s="65"/>
      <c r="O9" s="65"/>
      <c r="P9" s="65"/>
      <c r="Q9" s="65"/>
      <c r="R9" s="65"/>
      <c r="S9" s="65"/>
      <c r="T9" s="65"/>
    </row>
    <row r="10" spans="1:20" ht="15.75" customHeight="1" x14ac:dyDescent="0.25">
      <c r="A10" s="65"/>
      <c r="B10" s="65"/>
      <c r="C10" s="65"/>
      <c r="D10" s="65"/>
      <c r="E10" s="65"/>
      <c r="F10" s="65"/>
      <c r="G10" s="65"/>
      <c r="H10" s="65"/>
      <c r="I10" s="65"/>
      <c r="J10" s="65"/>
      <c r="K10" s="65"/>
      <c r="L10" s="65"/>
      <c r="M10" s="65"/>
      <c r="N10" s="65"/>
      <c r="O10" s="65"/>
      <c r="P10" s="65"/>
      <c r="Q10" s="65"/>
      <c r="R10" s="65"/>
      <c r="S10" s="65"/>
      <c r="T10" s="65"/>
    </row>
    <row r="11" spans="1:20" ht="16.5" customHeight="1" x14ac:dyDescent="0.25">
      <c r="A11" s="65"/>
      <c r="B11" s="65"/>
      <c r="C11" s="65"/>
      <c r="D11" s="65"/>
      <c r="E11" s="65"/>
      <c r="F11" s="65"/>
      <c r="G11" s="65"/>
      <c r="H11" s="65"/>
      <c r="I11" s="65"/>
      <c r="J11" s="65"/>
      <c r="K11" s="65"/>
      <c r="L11" s="65"/>
      <c r="M11" s="65"/>
      <c r="N11" s="65"/>
      <c r="O11" s="65"/>
      <c r="P11" s="65"/>
      <c r="Q11" s="65"/>
      <c r="R11" s="65"/>
      <c r="S11" s="65"/>
      <c r="T11" s="65"/>
    </row>
    <row r="12" spans="1:20" ht="18.75" customHeight="1" x14ac:dyDescent="0.25"/>
    <row r="13" spans="1:20" ht="19.5" customHeight="1" x14ac:dyDescent="0.25">
      <c r="A13" s="66" t="s">
        <v>33</v>
      </c>
      <c r="B13" s="66"/>
      <c r="C13" s="66"/>
      <c r="D13" s="67" t="s">
        <v>141</v>
      </c>
      <c r="E13" s="67"/>
      <c r="F13" s="67"/>
      <c r="G13" s="67"/>
      <c r="H13" s="19"/>
      <c r="I13" s="19"/>
      <c r="J13" s="19"/>
      <c r="K13" s="19"/>
      <c r="L13" s="19"/>
      <c r="M13" s="19"/>
      <c r="N13" s="19"/>
      <c r="O13" s="19"/>
      <c r="P13" s="19"/>
      <c r="Q13" s="19"/>
      <c r="R13" s="19"/>
      <c r="S13" s="19"/>
      <c r="T13" s="19"/>
    </row>
    <row r="14" spans="1:20" ht="19.5" customHeight="1" x14ac:dyDescent="0.25">
      <c r="A14" s="66" t="s">
        <v>37</v>
      </c>
      <c r="B14" s="66"/>
      <c r="C14" s="66"/>
      <c r="D14" s="66"/>
      <c r="E14" s="66"/>
      <c r="F14" s="66"/>
      <c r="G14" s="66"/>
      <c r="H14" s="67" t="s">
        <v>76</v>
      </c>
      <c r="I14" s="67"/>
      <c r="J14" s="67"/>
      <c r="K14" s="67"/>
      <c r="L14" s="67"/>
      <c r="M14" s="67"/>
      <c r="N14" s="67"/>
      <c r="O14" s="67"/>
      <c r="P14" s="67"/>
      <c r="Q14" s="67"/>
      <c r="R14" s="67"/>
      <c r="S14" s="67"/>
      <c r="T14" s="67"/>
    </row>
    <row r="15" spans="1:20" ht="13.5" customHeight="1" x14ac:dyDescent="0.25">
      <c r="H15" s="3"/>
    </row>
    <row r="16" spans="1:20" ht="26.25" customHeight="1" x14ac:dyDescent="0.25">
      <c r="A16" s="70" t="s">
        <v>0</v>
      </c>
      <c r="B16" s="70"/>
      <c r="C16" s="70"/>
    </row>
    <row r="17" spans="1:20" ht="65.25" customHeight="1" thickBot="1" x14ac:dyDescent="0.3">
      <c r="A17" s="66" t="s">
        <v>71</v>
      </c>
      <c r="B17" s="66"/>
      <c r="C17" s="66"/>
      <c r="D17" s="66"/>
      <c r="E17" s="66"/>
      <c r="F17" s="66"/>
      <c r="G17" s="66"/>
      <c r="H17" s="66"/>
      <c r="I17" s="66"/>
      <c r="J17" s="66"/>
      <c r="K17" s="66"/>
      <c r="L17" s="66"/>
      <c r="M17" s="66"/>
      <c r="N17" s="66"/>
      <c r="O17" s="66"/>
      <c r="P17" s="66"/>
      <c r="Q17" s="66"/>
      <c r="R17" s="66"/>
      <c r="S17" s="66"/>
      <c r="T17" s="66"/>
    </row>
    <row r="18" spans="1:20" ht="15" customHeight="1" x14ac:dyDescent="0.25">
      <c r="A18" s="71" t="s">
        <v>22</v>
      </c>
      <c r="B18" s="73" t="s">
        <v>38</v>
      </c>
      <c r="C18" s="75" t="s">
        <v>39</v>
      </c>
      <c r="D18" s="76"/>
      <c r="E18" s="76"/>
      <c r="F18" s="76"/>
      <c r="G18" s="76"/>
      <c r="H18" s="77"/>
      <c r="I18" s="84" t="s">
        <v>42</v>
      </c>
      <c r="J18" s="84"/>
      <c r="K18" s="84"/>
      <c r="L18" s="84"/>
      <c r="M18" s="84"/>
      <c r="N18" s="84" t="s">
        <v>45</v>
      </c>
      <c r="O18" s="84" t="s">
        <v>46</v>
      </c>
      <c r="P18" s="84"/>
      <c r="Q18" s="84"/>
      <c r="R18" s="84"/>
      <c r="S18" s="84"/>
      <c r="T18" s="85" t="s">
        <v>1</v>
      </c>
    </row>
    <row r="19" spans="1:20" ht="16.5" customHeight="1" x14ac:dyDescent="0.25">
      <c r="A19" s="72"/>
      <c r="B19" s="74"/>
      <c r="C19" s="78"/>
      <c r="D19" s="79"/>
      <c r="E19" s="79"/>
      <c r="F19" s="79"/>
      <c r="G19" s="79"/>
      <c r="H19" s="80"/>
      <c r="I19" s="68"/>
      <c r="J19" s="68"/>
      <c r="K19" s="68"/>
      <c r="L19" s="68"/>
      <c r="M19" s="68"/>
      <c r="N19" s="68"/>
      <c r="O19" s="68"/>
      <c r="P19" s="68"/>
      <c r="Q19" s="68"/>
      <c r="R19" s="68"/>
      <c r="S19" s="68"/>
      <c r="T19" s="69"/>
    </row>
    <row r="20" spans="1:20" ht="25.5" customHeight="1" x14ac:dyDescent="0.25">
      <c r="A20" s="72"/>
      <c r="B20" s="74"/>
      <c r="C20" s="81"/>
      <c r="D20" s="82"/>
      <c r="E20" s="82"/>
      <c r="F20" s="82"/>
      <c r="G20" s="82"/>
      <c r="H20" s="83"/>
      <c r="I20" s="68"/>
      <c r="J20" s="68"/>
      <c r="K20" s="68"/>
      <c r="L20" s="68"/>
      <c r="M20" s="68"/>
      <c r="N20" s="68"/>
      <c r="O20" s="68"/>
      <c r="P20" s="68"/>
      <c r="Q20" s="68"/>
      <c r="R20" s="68"/>
      <c r="S20" s="68"/>
      <c r="T20" s="69"/>
    </row>
    <row r="21" spans="1:20" x14ac:dyDescent="0.25">
      <c r="A21" s="72"/>
      <c r="B21" s="74"/>
      <c r="C21" s="68" t="s">
        <v>2</v>
      </c>
      <c r="D21" s="92" t="s">
        <v>3</v>
      </c>
      <c r="E21" s="92"/>
      <c r="F21" s="92"/>
      <c r="G21" s="92"/>
      <c r="H21" s="92"/>
      <c r="I21" s="30"/>
      <c r="J21" s="92" t="s">
        <v>3</v>
      </c>
      <c r="K21" s="92"/>
      <c r="L21" s="92"/>
      <c r="M21" s="92"/>
      <c r="N21" s="68"/>
      <c r="O21" s="68" t="s">
        <v>2</v>
      </c>
      <c r="P21" s="68" t="s">
        <v>3</v>
      </c>
      <c r="Q21" s="68"/>
      <c r="R21" s="68"/>
      <c r="S21" s="68"/>
      <c r="T21" s="69"/>
    </row>
    <row r="22" spans="1:20" ht="159" customHeight="1" x14ac:dyDescent="0.25">
      <c r="A22" s="72"/>
      <c r="B22" s="74"/>
      <c r="C22" s="68"/>
      <c r="D22" s="31" t="s">
        <v>4</v>
      </c>
      <c r="E22" s="31" t="s">
        <v>5</v>
      </c>
      <c r="F22" s="31" t="s">
        <v>5</v>
      </c>
      <c r="G22" s="31" t="s">
        <v>40</v>
      </c>
      <c r="H22" s="31" t="s">
        <v>41</v>
      </c>
      <c r="I22" s="31" t="s">
        <v>2</v>
      </c>
      <c r="J22" s="31" t="s">
        <v>4</v>
      </c>
      <c r="K22" s="31" t="s">
        <v>5</v>
      </c>
      <c r="L22" s="31" t="s">
        <v>43</v>
      </c>
      <c r="M22" s="31" t="s">
        <v>44</v>
      </c>
      <c r="N22" s="68"/>
      <c r="O22" s="68"/>
      <c r="P22" s="31" t="s">
        <v>4</v>
      </c>
      <c r="Q22" s="31" t="s">
        <v>5</v>
      </c>
      <c r="R22" s="31" t="s">
        <v>43</v>
      </c>
      <c r="S22" s="31" t="s">
        <v>44</v>
      </c>
      <c r="T22" s="69"/>
    </row>
    <row r="23" spans="1:20" ht="95.25" customHeight="1" thickBot="1" x14ac:dyDescent="0.3">
      <c r="A23" s="6">
        <v>1</v>
      </c>
      <c r="B23" s="47" t="s">
        <v>110</v>
      </c>
      <c r="C23" s="48">
        <f>D23+F23+G23+H23</f>
        <v>551000</v>
      </c>
      <c r="D23" s="49">
        <v>380000</v>
      </c>
      <c r="E23" s="50"/>
      <c r="F23" s="49">
        <v>57000</v>
      </c>
      <c r="G23" s="49">
        <v>57000</v>
      </c>
      <c r="H23" s="49">
        <v>57000</v>
      </c>
      <c r="I23" s="48">
        <f>J23+K23+L23+M23</f>
        <v>551000</v>
      </c>
      <c r="J23" s="49">
        <v>380000</v>
      </c>
      <c r="K23" s="49">
        <v>57000</v>
      </c>
      <c r="L23" s="49">
        <v>57000</v>
      </c>
      <c r="M23" s="49">
        <v>57000</v>
      </c>
      <c r="N23" s="49">
        <v>542000</v>
      </c>
      <c r="O23" s="48">
        <f>P23+Q23+R23+S23</f>
        <v>542000</v>
      </c>
      <c r="P23" s="51">
        <v>373793.1</v>
      </c>
      <c r="Q23" s="51">
        <v>56068.959999999999</v>
      </c>
      <c r="R23" s="51">
        <v>56068.97</v>
      </c>
      <c r="S23" s="51">
        <v>56068.97</v>
      </c>
      <c r="T23" s="43"/>
    </row>
    <row r="24" spans="1:20" ht="14.25" customHeight="1" x14ac:dyDescent="0.25"/>
    <row r="25" spans="1:20" ht="15.75" customHeight="1" x14ac:dyDescent="0.25">
      <c r="A25" s="66" t="s">
        <v>72</v>
      </c>
      <c r="B25" s="66"/>
      <c r="C25" s="66"/>
      <c r="D25" s="66"/>
      <c r="E25" s="66"/>
      <c r="F25" s="66"/>
      <c r="G25" s="66"/>
      <c r="H25" s="66"/>
      <c r="I25" s="66"/>
      <c r="J25" s="66"/>
      <c r="K25" s="66"/>
      <c r="L25" s="66"/>
      <c r="M25" s="66"/>
      <c r="N25" s="66"/>
      <c r="O25" s="66"/>
      <c r="P25" s="66"/>
      <c r="Q25" s="66"/>
      <c r="R25" s="66"/>
      <c r="S25" s="66"/>
      <c r="T25" s="66"/>
    </row>
    <row r="26" spans="1:20" ht="15.75" customHeight="1" x14ac:dyDescent="0.25">
      <c r="A26" s="66"/>
      <c r="B26" s="66"/>
      <c r="C26" s="66"/>
      <c r="D26" s="66"/>
      <c r="E26" s="66"/>
      <c r="F26" s="66"/>
      <c r="G26" s="66"/>
      <c r="H26" s="66"/>
      <c r="I26" s="66"/>
      <c r="J26" s="66"/>
      <c r="K26" s="66"/>
      <c r="L26" s="66"/>
      <c r="M26" s="66"/>
      <c r="N26" s="66"/>
      <c r="O26" s="66"/>
      <c r="P26" s="66"/>
      <c r="Q26" s="66"/>
      <c r="R26" s="66"/>
      <c r="S26" s="66"/>
      <c r="T26" s="66"/>
    </row>
    <row r="27" spans="1:20" ht="13.5" customHeight="1" thickBot="1" x14ac:dyDescent="0.3">
      <c r="A27" s="28"/>
      <c r="B27" s="28"/>
      <c r="C27" s="28"/>
      <c r="D27" s="28"/>
      <c r="E27" s="28"/>
      <c r="F27" s="28"/>
      <c r="G27" s="28"/>
      <c r="H27" s="28"/>
      <c r="I27" s="28"/>
      <c r="J27" s="28"/>
      <c r="K27" s="28"/>
      <c r="L27" s="28"/>
      <c r="M27" s="28"/>
      <c r="N27" s="28"/>
      <c r="O27" s="28"/>
      <c r="P27" s="28"/>
      <c r="Q27" s="28"/>
      <c r="R27" s="28"/>
      <c r="S27" s="28"/>
      <c r="T27" s="28"/>
    </row>
    <row r="28" spans="1:20" ht="65.25" customHeight="1" x14ac:dyDescent="0.25">
      <c r="A28" s="86" t="s">
        <v>47</v>
      </c>
      <c r="B28" s="87"/>
      <c r="C28" s="87" t="s">
        <v>48</v>
      </c>
      <c r="D28" s="87"/>
      <c r="E28" s="29"/>
      <c r="F28" s="29" t="s">
        <v>49</v>
      </c>
      <c r="G28" s="87" t="s">
        <v>50</v>
      </c>
      <c r="H28" s="87"/>
      <c r="I28" s="23" t="s">
        <v>31</v>
      </c>
    </row>
    <row r="29" spans="1:20" ht="15.75" customHeight="1" x14ac:dyDescent="0.25">
      <c r="A29" s="88" t="s">
        <v>6</v>
      </c>
      <c r="B29" s="89"/>
      <c r="C29" s="90">
        <f>C31+C32+C33+C34</f>
        <v>551000</v>
      </c>
      <c r="D29" s="90"/>
      <c r="E29" s="13"/>
      <c r="F29" s="37">
        <f>F31+F32+F33+F34</f>
        <v>100.00000100000003</v>
      </c>
      <c r="G29" s="91">
        <v>542000</v>
      </c>
      <c r="H29" s="91"/>
      <c r="I29" s="36"/>
    </row>
    <row r="30" spans="1:20" ht="15" customHeight="1" x14ac:dyDescent="0.25">
      <c r="A30" s="95" t="s">
        <v>7</v>
      </c>
      <c r="B30" s="96"/>
      <c r="C30" s="97"/>
      <c r="D30" s="97"/>
      <c r="E30" s="14"/>
      <c r="F30" s="38"/>
      <c r="G30" s="98"/>
      <c r="H30" s="98"/>
      <c r="I30" s="38"/>
    </row>
    <row r="31" spans="1:20" ht="30" customHeight="1" x14ac:dyDescent="0.25">
      <c r="A31" s="88" t="s">
        <v>51</v>
      </c>
      <c r="B31" s="89"/>
      <c r="C31" s="162">
        <v>380000</v>
      </c>
      <c r="D31" s="162"/>
      <c r="E31" s="13"/>
      <c r="F31" s="37">
        <f>ROUND((C31/C$29*100),6)</f>
        <v>68.965517000000006</v>
      </c>
      <c r="G31" s="94">
        <f>ROUND((G$29*F31/100),2)</f>
        <v>373793.1</v>
      </c>
      <c r="H31" s="94"/>
      <c r="I31" s="37">
        <f>C31-G31</f>
        <v>6206.9000000000233</v>
      </c>
    </row>
    <row r="32" spans="1:20" ht="45.75" customHeight="1" x14ac:dyDescent="0.25">
      <c r="A32" s="88" t="s">
        <v>8</v>
      </c>
      <c r="B32" s="89"/>
      <c r="C32" s="162">
        <v>57000</v>
      </c>
      <c r="D32" s="162"/>
      <c r="E32" s="13"/>
      <c r="F32" s="37">
        <f>ROUND((C32/C$29*100),6)</f>
        <v>10.344828</v>
      </c>
      <c r="G32" s="94">
        <v>56068.959999999999</v>
      </c>
      <c r="H32" s="94"/>
      <c r="I32" s="37">
        <f t="shared" ref="I32:I34" si="0">C32-G32</f>
        <v>931.04000000000087</v>
      </c>
    </row>
    <row r="33" spans="1:21" ht="46.5" customHeight="1" x14ac:dyDescent="0.25">
      <c r="A33" s="88" t="s">
        <v>52</v>
      </c>
      <c r="B33" s="89"/>
      <c r="C33" s="162">
        <v>57000</v>
      </c>
      <c r="D33" s="162"/>
      <c r="E33" s="13"/>
      <c r="F33" s="37">
        <f>ROUND((C33/C$29*100),6)</f>
        <v>10.344828</v>
      </c>
      <c r="G33" s="94">
        <f t="shared" ref="G33:G34" si="1">ROUND((G$29*F33/100),2)</f>
        <v>56068.97</v>
      </c>
      <c r="H33" s="94"/>
      <c r="I33" s="37">
        <f t="shared" si="0"/>
        <v>931.02999999999884</v>
      </c>
    </row>
    <row r="34" spans="1:21" ht="46.5" customHeight="1" thickBot="1" x14ac:dyDescent="0.3">
      <c r="A34" s="110" t="s">
        <v>53</v>
      </c>
      <c r="B34" s="111"/>
      <c r="C34" s="163">
        <v>57000</v>
      </c>
      <c r="D34" s="163"/>
      <c r="E34" s="15"/>
      <c r="F34" s="37">
        <f>ROUND((C34/C$29*100),6)</f>
        <v>10.344828</v>
      </c>
      <c r="G34" s="94">
        <f t="shared" si="1"/>
        <v>56068.97</v>
      </c>
      <c r="H34" s="94"/>
      <c r="I34" s="37">
        <f t="shared" si="0"/>
        <v>931.02999999999884</v>
      </c>
    </row>
    <row r="35" spans="1:21" ht="12.75" customHeight="1" x14ac:dyDescent="0.25"/>
    <row r="36" spans="1:21" ht="15.75" customHeight="1" x14ac:dyDescent="0.25">
      <c r="A36" s="70" t="s">
        <v>23</v>
      </c>
      <c r="B36" s="70"/>
      <c r="C36" s="70"/>
    </row>
    <row r="37" spans="1:21" ht="12.75" customHeight="1" x14ac:dyDescent="0.25">
      <c r="A37" s="66" t="s">
        <v>54</v>
      </c>
      <c r="B37" s="66"/>
      <c r="C37" s="66"/>
      <c r="D37" s="66"/>
      <c r="E37" s="66"/>
      <c r="F37" s="66"/>
      <c r="G37" s="66"/>
      <c r="H37" s="66"/>
      <c r="I37" s="66"/>
      <c r="J37" s="66"/>
      <c r="K37" s="66"/>
      <c r="L37" s="66"/>
      <c r="M37" s="66"/>
      <c r="N37" s="66"/>
      <c r="O37" s="66"/>
      <c r="P37" s="66"/>
      <c r="Q37" s="66"/>
      <c r="R37" s="66"/>
      <c r="S37" s="66"/>
      <c r="T37" s="66"/>
    </row>
    <row r="38" spans="1:21" ht="20.25" customHeight="1" thickBot="1" x14ac:dyDescent="0.3">
      <c r="A38" s="66"/>
      <c r="B38" s="66"/>
      <c r="C38" s="66"/>
      <c r="D38" s="66"/>
      <c r="E38" s="66"/>
      <c r="F38" s="66"/>
      <c r="G38" s="66"/>
      <c r="H38" s="66"/>
      <c r="I38" s="66"/>
      <c r="J38" s="66"/>
      <c r="K38" s="66"/>
      <c r="L38" s="66"/>
      <c r="M38" s="66"/>
      <c r="N38" s="66"/>
      <c r="O38" s="66"/>
      <c r="P38" s="66"/>
      <c r="Q38" s="66"/>
      <c r="R38" s="66"/>
      <c r="S38" s="66"/>
      <c r="T38" s="66"/>
    </row>
    <row r="39" spans="1:21" ht="128.25" customHeight="1" x14ac:dyDescent="0.25">
      <c r="A39" s="113" t="s">
        <v>9</v>
      </c>
      <c r="B39" s="114"/>
      <c r="C39" s="114" t="s">
        <v>55</v>
      </c>
      <c r="D39" s="114"/>
      <c r="E39" s="114"/>
      <c r="F39" s="114"/>
      <c r="G39" s="114" t="s">
        <v>24</v>
      </c>
      <c r="H39" s="117" t="s">
        <v>25</v>
      </c>
      <c r="I39" s="114" t="s">
        <v>10</v>
      </c>
      <c r="J39" s="119"/>
      <c r="K39" s="99"/>
    </row>
    <row r="40" spans="1:21" ht="15.75" hidden="1" customHeight="1" x14ac:dyDescent="0.25">
      <c r="A40" s="115"/>
      <c r="B40" s="116"/>
      <c r="C40" s="116"/>
      <c r="D40" s="116"/>
      <c r="E40" s="116"/>
      <c r="F40" s="116"/>
      <c r="G40" s="116"/>
      <c r="H40" s="118"/>
      <c r="I40" s="17"/>
      <c r="J40" s="18"/>
      <c r="K40" s="99"/>
    </row>
    <row r="41" spans="1:21" ht="29.25" customHeight="1" x14ac:dyDescent="0.25">
      <c r="A41" s="100" t="s">
        <v>56</v>
      </c>
      <c r="B41" s="101"/>
      <c r="C41" s="102">
        <f>C43+C44</f>
        <v>76000</v>
      </c>
      <c r="D41" s="103"/>
      <c r="E41" s="103"/>
      <c r="F41" s="104"/>
      <c r="G41" s="37">
        <f>G43+G44</f>
        <v>76000</v>
      </c>
      <c r="H41" s="33">
        <f>H43+H44</f>
        <v>0</v>
      </c>
      <c r="I41" s="105"/>
      <c r="J41" s="106"/>
    </row>
    <row r="42" spans="1:21" ht="17.25" customHeight="1" x14ac:dyDescent="0.25">
      <c r="A42" s="107" t="s">
        <v>7</v>
      </c>
      <c r="B42" s="108"/>
      <c r="C42" s="109"/>
      <c r="D42" s="109"/>
      <c r="E42" s="109"/>
      <c r="F42" s="109"/>
      <c r="G42" s="36"/>
      <c r="H42" s="21"/>
      <c r="I42" s="105"/>
      <c r="J42" s="106"/>
    </row>
    <row r="43" spans="1:21" ht="19.5" customHeight="1" x14ac:dyDescent="0.25">
      <c r="A43" s="123" t="s">
        <v>57</v>
      </c>
      <c r="B43" s="124"/>
      <c r="C43" s="125">
        <v>38000</v>
      </c>
      <c r="D43" s="125"/>
      <c r="E43" s="125"/>
      <c r="F43" s="125"/>
      <c r="G43" s="39">
        <v>38000</v>
      </c>
      <c r="H43" s="33">
        <f>C43-G43</f>
        <v>0</v>
      </c>
      <c r="I43" s="93"/>
      <c r="J43" s="126"/>
    </row>
    <row r="44" spans="1:21" ht="21" customHeight="1" thickBot="1" x14ac:dyDescent="0.3">
      <c r="A44" s="127" t="s">
        <v>58</v>
      </c>
      <c r="B44" s="128"/>
      <c r="C44" s="129">
        <v>38000</v>
      </c>
      <c r="D44" s="129"/>
      <c r="E44" s="129"/>
      <c r="F44" s="129"/>
      <c r="G44" s="40">
        <v>38000</v>
      </c>
      <c r="H44" s="20">
        <f>C44-G44</f>
        <v>0</v>
      </c>
      <c r="I44" s="112"/>
      <c r="J44" s="130"/>
    </row>
    <row r="45" spans="1:21" ht="36.75" customHeight="1" x14ac:dyDescent="0.25"/>
    <row r="46" spans="1:21" ht="30.75" customHeight="1" x14ac:dyDescent="0.25">
      <c r="A46" s="66" t="s">
        <v>59</v>
      </c>
      <c r="B46" s="66"/>
      <c r="C46" s="66"/>
      <c r="D46" s="66"/>
      <c r="E46" s="66"/>
      <c r="F46" s="66"/>
      <c r="G46" s="66"/>
      <c r="H46" s="66"/>
      <c r="I46" s="66"/>
      <c r="J46" s="66"/>
      <c r="K46" s="66"/>
      <c r="L46" s="66"/>
      <c r="M46" s="66"/>
      <c r="N46" s="66"/>
      <c r="O46" s="66"/>
      <c r="P46" s="66"/>
      <c r="Q46" s="66"/>
      <c r="R46" s="66"/>
      <c r="S46" s="66"/>
      <c r="T46" s="66"/>
      <c r="U46" s="28"/>
    </row>
    <row r="47" spans="1:21" ht="13.5" customHeight="1" x14ac:dyDescent="0.25"/>
    <row r="48" spans="1:21" ht="19.5" customHeight="1" x14ac:dyDescent="0.25">
      <c r="A48" s="12" t="s">
        <v>60</v>
      </c>
      <c r="C48" s="158" t="s">
        <v>105</v>
      </c>
      <c r="D48" s="158"/>
      <c r="E48" s="158"/>
      <c r="F48" s="158"/>
      <c r="G48" s="158"/>
      <c r="H48" s="158"/>
      <c r="I48" s="158"/>
      <c r="J48" s="158"/>
      <c r="K48" s="158"/>
      <c r="L48" s="158"/>
      <c r="M48" s="158"/>
      <c r="N48" s="158"/>
      <c r="O48" s="158"/>
      <c r="P48" s="158"/>
      <c r="Q48" s="158"/>
      <c r="R48" s="158"/>
      <c r="S48" s="158"/>
      <c r="T48" s="158"/>
    </row>
    <row r="49" spans="1:20" ht="16.5" customHeight="1" x14ac:dyDescent="0.25">
      <c r="A49" s="159" t="s">
        <v>111</v>
      </c>
      <c r="B49" s="159"/>
      <c r="C49" s="159"/>
      <c r="D49" s="159"/>
      <c r="E49" s="159"/>
      <c r="F49" s="159"/>
      <c r="G49" s="159"/>
      <c r="H49" s="159"/>
      <c r="I49" s="159"/>
      <c r="J49" s="159"/>
      <c r="K49" s="159"/>
      <c r="L49" s="159"/>
      <c r="M49" s="159"/>
      <c r="N49" s="159"/>
      <c r="O49" s="159"/>
      <c r="P49" s="159"/>
      <c r="Q49" s="159"/>
      <c r="R49" s="159"/>
      <c r="S49" s="159"/>
      <c r="T49" s="159"/>
    </row>
    <row r="50" spans="1:20" ht="19.5" customHeight="1" x14ac:dyDescent="0.25">
      <c r="A50" s="122" t="s">
        <v>61</v>
      </c>
      <c r="B50" s="122"/>
      <c r="C50" s="158" t="s">
        <v>112</v>
      </c>
      <c r="D50" s="158"/>
      <c r="E50" s="158"/>
      <c r="F50" s="158"/>
      <c r="G50" s="158"/>
      <c r="H50" s="158"/>
      <c r="I50" s="158"/>
      <c r="J50" s="158"/>
      <c r="K50" s="158"/>
      <c r="L50" s="158"/>
      <c r="M50" s="158"/>
      <c r="N50" s="158"/>
      <c r="O50" s="158"/>
      <c r="P50" s="158"/>
      <c r="Q50" s="158"/>
      <c r="R50" s="158"/>
      <c r="S50" s="158"/>
      <c r="T50" s="158"/>
    </row>
    <row r="51" spans="1:20" ht="19.5" customHeight="1" x14ac:dyDescent="0.25">
      <c r="A51" s="159" t="s">
        <v>113</v>
      </c>
      <c r="B51" s="159"/>
      <c r="C51" s="159"/>
      <c r="D51" s="159"/>
      <c r="E51" s="159"/>
      <c r="F51" s="159"/>
      <c r="G51" s="159"/>
      <c r="H51" s="159"/>
      <c r="I51" s="159"/>
      <c r="J51" s="159"/>
      <c r="K51" s="159"/>
      <c r="L51" s="159"/>
      <c r="M51" s="159"/>
      <c r="N51" s="159"/>
      <c r="O51" s="159"/>
      <c r="P51" s="159"/>
      <c r="Q51" s="159"/>
      <c r="R51" s="159"/>
      <c r="S51" s="159"/>
      <c r="T51" s="159"/>
    </row>
    <row r="52" spans="1:20" ht="11.25" customHeight="1" x14ac:dyDescent="0.25"/>
    <row r="53" spans="1:20" ht="44.25" customHeight="1" x14ac:dyDescent="0.25">
      <c r="A53" s="66" t="s">
        <v>62</v>
      </c>
      <c r="B53" s="133"/>
      <c r="C53" s="133"/>
      <c r="D53" s="133"/>
      <c r="E53" s="133"/>
      <c r="F53" s="133"/>
      <c r="G53" s="133"/>
      <c r="H53" s="133"/>
      <c r="I53" s="133"/>
      <c r="J53" s="133"/>
      <c r="K53" s="133"/>
      <c r="L53" s="133"/>
      <c r="M53" s="133"/>
      <c r="N53" s="133"/>
      <c r="O53" s="133"/>
      <c r="P53" s="133"/>
      <c r="Q53" s="133"/>
      <c r="R53" s="133"/>
      <c r="S53" s="133"/>
      <c r="T53" s="133"/>
    </row>
    <row r="54" spans="1:20" ht="15.75" thickBot="1" x14ac:dyDescent="0.3"/>
    <row r="55" spans="1:20" ht="183.75" customHeight="1" x14ac:dyDescent="0.25">
      <c r="A55" s="34" t="s">
        <v>22</v>
      </c>
      <c r="B55" s="32" t="s">
        <v>11</v>
      </c>
      <c r="C55" s="114" t="s">
        <v>63</v>
      </c>
      <c r="D55" s="114"/>
      <c r="E55" s="10"/>
      <c r="F55" s="114" t="s">
        <v>64</v>
      </c>
      <c r="G55" s="114"/>
      <c r="H55" s="32" t="s">
        <v>65</v>
      </c>
      <c r="I55" s="117" t="s">
        <v>25</v>
      </c>
      <c r="J55" s="134"/>
      <c r="K55" s="41" t="s">
        <v>10</v>
      </c>
    </row>
    <row r="56" spans="1:20" ht="63.75" customHeight="1" x14ac:dyDescent="0.25">
      <c r="A56" s="35">
        <v>1</v>
      </c>
      <c r="B56" s="8" t="s">
        <v>12</v>
      </c>
      <c r="C56" s="131"/>
      <c r="D56" s="131"/>
      <c r="E56" s="26"/>
      <c r="F56" s="131"/>
      <c r="G56" s="131"/>
      <c r="H56" s="26"/>
      <c r="I56" s="132">
        <f>F56-H56</f>
        <v>0</v>
      </c>
      <c r="J56" s="132"/>
      <c r="K56" s="27"/>
    </row>
    <row r="57" spans="1:20" ht="74.25" customHeight="1" x14ac:dyDescent="0.25">
      <c r="A57" s="35">
        <v>2</v>
      </c>
      <c r="B57" s="8" t="s">
        <v>66</v>
      </c>
      <c r="C57" s="131"/>
      <c r="D57" s="131"/>
      <c r="E57" s="26"/>
      <c r="F57" s="131"/>
      <c r="G57" s="131"/>
      <c r="H57" s="26"/>
      <c r="I57" s="132">
        <f t="shared" ref="I57:I62" si="2">F57-H57</f>
        <v>0</v>
      </c>
      <c r="J57" s="132"/>
      <c r="K57" s="27"/>
    </row>
    <row r="58" spans="1:20" ht="90" customHeight="1" x14ac:dyDescent="0.25">
      <c r="A58" s="35">
        <v>3</v>
      </c>
      <c r="B58" s="8" t="s">
        <v>30</v>
      </c>
      <c r="C58" s="131"/>
      <c r="D58" s="131"/>
      <c r="E58" s="26"/>
      <c r="F58" s="131"/>
      <c r="G58" s="131"/>
      <c r="H58" s="26"/>
      <c r="I58" s="132">
        <f t="shared" si="2"/>
        <v>0</v>
      </c>
      <c r="J58" s="132"/>
      <c r="K58" s="27"/>
    </row>
    <row r="59" spans="1:20" ht="105.75" customHeight="1" x14ac:dyDescent="0.25">
      <c r="A59" s="35">
        <v>4</v>
      </c>
      <c r="B59" s="8" t="s">
        <v>13</v>
      </c>
      <c r="C59" s="161" t="s">
        <v>114</v>
      </c>
      <c r="D59" s="161"/>
      <c r="E59" s="42"/>
      <c r="F59" s="136">
        <v>551000</v>
      </c>
      <c r="G59" s="136"/>
      <c r="H59" s="26">
        <v>542000</v>
      </c>
      <c r="I59" s="132">
        <f t="shared" si="2"/>
        <v>9000</v>
      </c>
      <c r="J59" s="132"/>
      <c r="K59" s="27" t="s">
        <v>132</v>
      </c>
    </row>
    <row r="60" spans="1:20" ht="30" customHeight="1" x14ac:dyDescent="0.25">
      <c r="A60" s="35">
        <v>5</v>
      </c>
      <c r="B60" s="8" t="s">
        <v>14</v>
      </c>
      <c r="C60" s="131"/>
      <c r="D60" s="131"/>
      <c r="E60" s="26"/>
      <c r="F60" s="131"/>
      <c r="G60" s="131"/>
      <c r="H60" s="26"/>
      <c r="I60" s="132">
        <f t="shared" si="2"/>
        <v>0</v>
      </c>
      <c r="J60" s="132"/>
      <c r="K60" s="27"/>
    </row>
    <row r="61" spans="1:20" ht="33" customHeight="1" x14ac:dyDescent="0.25">
      <c r="A61" s="35">
        <v>6</v>
      </c>
      <c r="B61" s="8" t="s">
        <v>15</v>
      </c>
      <c r="C61" s="131"/>
      <c r="D61" s="131"/>
      <c r="E61" s="26"/>
      <c r="F61" s="131"/>
      <c r="G61" s="131"/>
      <c r="H61" s="26"/>
      <c r="I61" s="132">
        <f t="shared" si="2"/>
        <v>0</v>
      </c>
      <c r="J61" s="132"/>
      <c r="K61" s="27"/>
    </row>
    <row r="62" spans="1:20" ht="20.25" customHeight="1" x14ac:dyDescent="0.25">
      <c r="A62" s="35">
        <v>7</v>
      </c>
      <c r="B62" s="8" t="s">
        <v>16</v>
      </c>
      <c r="C62" s="131"/>
      <c r="D62" s="131"/>
      <c r="E62" s="26"/>
      <c r="F62" s="131"/>
      <c r="G62" s="131"/>
      <c r="H62" s="26"/>
      <c r="I62" s="132">
        <f t="shared" si="2"/>
        <v>0</v>
      </c>
      <c r="J62" s="132"/>
      <c r="K62" s="27"/>
    </row>
    <row r="63" spans="1:20" ht="25.5" customHeight="1" thickBot="1" x14ac:dyDescent="0.3">
      <c r="A63" s="9"/>
      <c r="B63" s="11" t="s">
        <v>17</v>
      </c>
      <c r="C63" s="142"/>
      <c r="D63" s="142"/>
      <c r="E63" s="142"/>
      <c r="F63" s="143">
        <f>SUM(F56:F62)</f>
        <v>551000</v>
      </c>
      <c r="G63" s="144"/>
      <c r="H63" s="16">
        <f>SUM(H56:H62)</f>
        <v>542000</v>
      </c>
      <c r="I63" s="145">
        <f>SUM(I56:J62)</f>
        <v>9000</v>
      </c>
      <c r="J63" s="146"/>
      <c r="K63" s="22"/>
    </row>
    <row r="65" spans="1:20" ht="6.75" customHeight="1" x14ac:dyDescent="0.25">
      <c r="A65" s="66" t="s">
        <v>67</v>
      </c>
      <c r="B65" s="66"/>
      <c r="C65" s="66"/>
      <c r="D65" s="66"/>
      <c r="E65" s="66"/>
      <c r="F65" s="66"/>
      <c r="G65" s="66"/>
      <c r="H65" s="66"/>
      <c r="I65" s="66"/>
      <c r="J65" s="66"/>
      <c r="K65" s="66"/>
      <c r="L65" s="66"/>
      <c r="M65" s="66"/>
      <c r="N65" s="66"/>
      <c r="O65" s="66"/>
      <c r="P65" s="66"/>
      <c r="Q65" s="66"/>
      <c r="R65" s="66"/>
      <c r="S65" s="66"/>
      <c r="T65" s="66"/>
    </row>
    <row r="66" spans="1:20" ht="17.25" customHeight="1" x14ac:dyDescent="0.25">
      <c r="A66" s="66"/>
      <c r="B66" s="66"/>
      <c r="C66" s="66"/>
      <c r="D66" s="66"/>
      <c r="E66" s="66"/>
      <c r="F66" s="66"/>
      <c r="G66" s="66"/>
      <c r="H66" s="66"/>
      <c r="I66" s="66"/>
      <c r="J66" s="66"/>
      <c r="K66" s="66"/>
      <c r="L66" s="66"/>
      <c r="M66" s="66"/>
      <c r="N66" s="66"/>
      <c r="O66" s="66"/>
      <c r="P66" s="66"/>
      <c r="Q66" s="66"/>
      <c r="R66" s="66"/>
      <c r="S66" s="66"/>
      <c r="T66" s="66"/>
    </row>
    <row r="67" spans="1:20" ht="10.5" customHeight="1" x14ac:dyDescent="0.25">
      <c r="A67" s="66"/>
      <c r="B67" s="66"/>
      <c r="C67" s="66"/>
      <c r="D67" s="66"/>
      <c r="E67" s="66"/>
      <c r="F67" s="66"/>
      <c r="G67" s="66"/>
      <c r="H67" s="66"/>
      <c r="I67" s="66"/>
      <c r="J67" s="66"/>
      <c r="K67" s="66"/>
      <c r="L67" s="66"/>
      <c r="M67" s="66"/>
      <c r="N67" s="66"/>
      <c r="O67" s="66"/>
      <c r="P67" s="66"/>
      <c r="Q67" s="66"/>
      <c r="R67" s="66"/>
      <c r="S67" s="66"/>
      <c r="T67" s="66"/>
    </row>
    <row r="68" spans="1:20" ht="10.5" customHeight="1" x14ac:dyDescent="0.25">
      <c r="A68" s="66"/>
      <c r="B68" s="66"/>
      <c r="C68" s="66"/>
      <c r="D68" s="66"/>
      <c r="E68" s="66"/>
      <c r="F68" s="66"/>
      <c r="G68" s="66"/>
      <c r="H68" s="66"/>
      <c r="I68" s="66"/>
      <c r="J68" s="66"/>
      <c r="K68" s="66"/>
      <c r="L68" s="66"/>
      <c r="M68" s="66"/>
      <c r="N68" s="66"/>
      <c r="O68" s="66"/>
      <c r="P68" s="66"/>
      <c r="Q68" s="66"/>
      <c r="R68" s="66"/>
      <c r="S68" s="66"/>
      <c r="T68" s="66"/>
    </row>
    <row r="69" spans="1:20" ht="15.75" x14ac:dyDescent="0.25">
      <c r="A69" s="137" t="s">
        <v>68</v>
      </c>
      <c r="B69" s="137"/>
      <c r="C69" s="137"/>
      <c r="D69" s="137"/>
      <c r="E69" s="137"/>
      <c r="F69" s="137"/>
      <c r="G69" s="137"/>
      <c r="H69" s="137"/>
      <c r="I69" s="137"/>
      <c r="J69" s="137"/>
      <c r="K69" s="137"/>
      <c r="L69" s="137"/>
      <c r="M69" s="137"/>
      <c r="N69" s="137"/>
      <c r="O69" s="137"/>
      <c r="P69" s="137"/>
      <c r="Q69" s="137"/>
      <c r="R69" s="137"/>
      <c r="S69" s="137"/>
      <c r="T69" s="137"/>
    </row>
    <row r="70" spans="1:20" ht="19.5" customHeight="1" x14ac:dyDescent="0.25">
      <c r="A70" s="139" t="s">
        <v>75</v>
      </c>
      <c r="B70" s="139"/>
      <c r="C70" s="139"/>
      <c r="D70" s="139"/>
      <c r="E70" s="139"/>
      <c r="F70" s="139"/>
      <c r="G70" s="147" t="s">
        <v>133</v>
      </c>
      <c r="H70" s="147"/>
      <c r="I70" s="147"/>
      <c r="J70" s="147"/>
      <c r="K70" s="147"/>
      <c r="L70" s="147"/>
      <c r="M70" s="147"/>
      <c r="N70" s="147"/>
      <c r="O70" s="147"/>
      <c r="P70" s="147"/>
      <c r="Q70" s="147"/>
      <c r="R70" s="147"/>
      <c r="S70" s="147"/>
      <c r="T70" s="147"/>
    </row>
    <row r="71" spans="1:20" ht="27.75" customHeight="1" x14ac:dyDescent="0.25">
      <c r="A71" s="137" t="s">
        <v>69</v>
      </c>
      <c r="B71" s="137"/>
      <c r="C71" s="137"/>
      <c r="D71" s="137"/>
      <c r="E71" s="137"/>
      <c r="F71" s="137"/>
      <c r="G71" s="137"/>
      <c r="H71" s="137"/>
      <c r="I71" s="137"/>
      <c r="J71" s="137"/>
      <c r="K71" s="137"/>
      <c r="L71" s="138" t="s">
        <v>134</v>
      </c>
      <c r="M71" s="138"/>
      <c r="N71" s="138"/>
      <c r="O71" s="138"/>
      <c r="P71" s="138"/>
      <c r="Q71" s="138"/>
      <c r="R71" s="138"/>
      <c r="S71" s="138"/>
      <c r="T71" s="138"/>
    </row>
    <row r="72" spans="1:20" ht="15.75" x14ac:dyDescent="0.25">
      <c r="A72" s="1"/>
    </row>
    <row r="73" spans="1:20" ht="15.75" x14ac:dyDescent="0.25">
      <c r="A73" s="1" t="s">
        <v>18</v>
      </c>
    </row>
    <row r="74" spans="1:20" ht="15.75" x14ac:dyDescent="0.25">
      <c r="A74" s="139" t="s">
        <v>70</v>
      </c>
      <c r="B74" s="139"/>
      <c r="C74" s="139"/>
      <c r="D74" s="139"/>
      <c r="E74" s="139"/>
      <c r="F74" s="139"/>
      <c r="G74" s="139"/>
      <c r="H74" s="139"/>
      <c r="I74" s="139"/>
      <c r="J74" s="139"/>
      <c r="K74" s="139"/>
      <c r="L74" s="139"/>
      <c r="M74" s="139"/>
      <c r="N74" s="139"/>
      <c r="O74" s="139"/>
      <c r="P74" s="139"/>
      <c r="Q74" s="140"/>
      <c r="R74" s="140"/>
      <c r="S74" s="140"/>
      <c r="T74" s="140"/>
    </row>
    <row r="75" spans="1:20" ht="15.75" x14ac:dyDescent="0.25">
      <c r="A75" s="141" t="s">
        <v>34</v>
      </c>
      <c r="B75" s="141"/>
      <c r="C75" s="141"/>
      <c r="D75" s="148" t="s">
        <v>135</v>
      </c>
      <c r="E75" s="148"/>
      <c r="F75" s="148"/>
      <c r="G75" s="148"/>
      <c r="H75" s="148"/>
      <c r="I75" s="148"/>
      <c r="J75" s="148"/>
      <c r="K75" s="148"/>
      <c r="L75" s="148"/>
      <c r="M75" s="148"/>
      <c r="N75" s="148"/>
      <c r="O75" s="148"/>
      <c r="P75" s="148"/>
    </row>
    <row r="76" spans="1:20" ht="15.75" x14ac:dyDescent="0.25">
      <c r="A76" s="1"/>
    </row>
    <row r="77" spans="1:20" ht="15.75" x14ac:dyDescent="0.25">
      <c r="A77" s="133" t="s">
        <v>19</v>
      </c>
      <c r="B77" s="133"/>
      <c r="C77" s="133"/>
      <c r="D77" s="133"/>
      <c r="E77" s="133"/>
      <c r="F77" s="133"/>
      <c r="G77" s="133"/>
      <c r="H77" s="133"/>
      <c r="I77" s="133"/>
      <c r="J77" s="133"/>
      <c r="K77" s="133"/>
      <c r="L77" s="133"/>
      <c r="M77" s="133"/>
      <c r="N77" s="133"/>
      <c r="O77" s="133"/>
      <c r="P77" s="133"/>
      <c r="Q77" s="133"/>
      <c r="R77" s="133"/>
      <c r="S77" s="133"/>
      <c r="T77" s="133"/>
    </row>
    <row r="79" spans="1:20" ht="15.75" customHeight="1" x14ac:dyDescent="0.25">
      <c r="A79" s="155" t="s">
        <v>87</v>
      </c>
      <c r="B79" s="155"/>
      <c r="C79" s="155"/>
      <c r="D79" s="155"/>
      <c r="E79" s="155"/>
      <c r="F79" s="155"/>
      <c r="G79" s="155"/>
      <c r="H79" s="155"/>
      <c r="I79" s="155"/>
      <c r="J79" s="155"/>
      <c r="K79" s="155"/>
      <c r="L79" s="155"/>
      <c r="M79" s="155"/>
      <c r="N79" s="155"/>
      <c r="O79" s="155"/>
      <c r="P79" s="155"/>
      <c r="Q79" s="155"/>
      <c r="R79" s="155"/>
      <c r="S79" s="155"/>
      <c r="T79" s="155"/>
    </row>
    <row r="80" spans="1:20" ht="15.75" x14ac:dyDescent="0.25">
      <c r="C80" s="5" t="s">
        <v>27</v>
      </c>
      <c r="D80" s="4" t="s">
        <v>28</v>
      </c>
      <c r="G80" s="156" t="s">
        <v>26</v>
      </c>
      <c r="H80" s="156"/>
      <c r="I80" s="7"/>
      <c r="J80" s="7"/>
    </row>
    <row r="82" spans="1:20" ht="15.75" x14ac:dyDescent="0.25">
      <c r="A82" s="155" t="s">
        <v>88</v>
      </c>
      <c r="B82" s="155"/>
      <c r="C82" s="155"/>
      <c r="D82" s="155"/>
      <c r="E82" s="155"/>
      <c r="F82" s="155"/>
      <c r="G82" s="155"/>
      <c r="H82" s="155"/>
      <c r="I82" s="155"/>
      <c r="J82" s="155"/>
      <c r="K82" s="155"/>
      <c r="L82" s="155"/>
      <c r="M82" s="155"/>
      <c r="N82" s="155"/>
      <c r="O82" s="155"/>
      <c r="P82" s="155"/>
      <c r="Q82" s="155"/>
      <c r="R82" s="155"/>
      <c r="S82" s="155"/>
      <c r="T82" s="155"/>
    </row>
    <row r="83" spans="1:20" ht="15.75" x14ac:dyDescent="0.25">
      <c r="C83" s="5" t="s">
        <v>27</v>
      </c>
      <c r="D83" s="4" t="s">
        <v>28</v>
      </c>
      <c r="G83" s="156" t="s">
        <v>26</v>
      </c>
      <c r="H83" s="156"/>
      <c r="I83" s="7"/>
      <c r="J83" s="7"/>
    </row>
    <row r="85" spans="1:20" ht="15.75" x14ac:dyDescent="0.25">
      <c r="A85" s="2" t="s">
        <v>20</v>
      </c>
    </row>
    <row r="86" spans="1:20" ht="15.75" x14ac:dyDescent="0.25">
      <c r="A86" s="1"/>
      <c r="G86" s="3"/>
    </row>
    <row r="87" spans="1:20" ht="15.75" x14ac:dyDescent="0.25">
      <c r="A87" s="1" t="s">
        <v>21</v>
      </c>
      <c r="B87" s="157" t="s">
        <v>142</v>
      </c>
      <c r="C87" s="157"/>
    </row>
    <row r="89" spans="1:20" ht="15.75" x14ac:dyDescent="0.25">
      <c r="A89" s="149" t="s">
        <v>89</v>
      </c>
      <c r="B89" s="149"/>
      <c r="C89" s="149"/>
      <c r="D89" s="149"/>
      <c r="E89" s="149"/>
      <c r="F89" s="149"/>
      <c r="G89" s="149"/>
      <c r="H89" s="149"/>
      <c r="I89" s="149"/>
      <c r="J89" s="149"/>
      <c r="K89" s="149"/>
      <c r="L89" s="149"/>
      <c r="M89" s="149"/>
      <c r="N89" s="149"/>
      <c r="O89" s="149"/>
      <c r="P89" s="149"/>
      <c r="Q89" s="149"/>
      <c r="R89" s="149"/>
      <c r="S89" s="149"/>
      <c r="T89" s="149"/>
    </row>
    <row r="90" spans="1:20" ht="15.75" x14ac:dyDescent="0.25">
      <c r="C90" s="5" t="s">
        <v>27</v>
      </c>
      <c r="D90" s="4" t="s">
        <v>28</v>
      </c>
      <c r="G90" s="150" t="s">
        <v>26</v>
      </c>
      <c r="H90" s="150"/>
      <c r="J90" s="150" t="s">
        <v>29</v>
      </c>
      <c r="K90" s="150"/>
      <c r="L90" s="7"/>
      <c r="M90" s="7"/>
      <c r="N90" s="7"/>
    </row>
    <row r="92" spans="1:20" ht="15.75" x14ac:dyDescent="0.25">
      <c r="A92" s="151" t="s">
        <v>32</v>
      </c>
      <c r="B92" s="151"/>
      <c r="C92" s="151"/>
      <c r="D92" s="151"/>
      <c r="E92" s="151"/>
      <c r="F92" s="151"/>
      <c r="G92" s="151"/>
      <c r="H92" s="151"/>
      <c r="I92" s="151"/>
      <c r="J92" s="151"/>
      <c r="K92" s="151"/>
      <c r="L92" s="151"/>
      <c r="M92" s="151"/>
      <c r="N92" s="151"/>
      <c r="O92" s="151"/>
      <c r="P92" s="151"/>
      <c r="Q92" s="151"/>
      <c r="R92" s="151"/>
      <c r="S92" s="151"/>
      <c r="T92" s="151"/>
    </row>
    <row r="93" spans="1:20" x14ac:dyDescent="0.25">
      <c r="A93" s="152" t="s">
        <v>74</v>
      </c>
      <c r="B93" s="152"/>
      <c r="C93" s="152"/>
      <c r="D93" s="152"/>
      <c r="E93" s="152"/>
      <c r="F93" s="152"/>
      <c r="G93" s="152"/>
      <c r="H93" s="152"/>
      <c r="I93" s="152"/>
      <c r="J93" s="152"/>
      <c r="K93" s="152"/>
      <c r="L93" s="152"/>
      <c r="M93" s="152"/>
      <c r="N93" s="152"/>
      <c r="O93" s="152"/>
      <c r="P93" s="152"/>
      <c r="Q93" s="152"/>
      <c r="R93" s="152"/>
      <c r="S93" s="152"/>
      <c r="T93" s="152"/>
    </row>
    <row r="94" spans="1:20" s="24" customFormat="1" ht="27.75" customHeight="1" x14ac:dyDescent="0.25">
      <c r="A94" s="153" t="s">
        <v>73</v>
      </c>
      <c r="B94" s="154"/>
      <c r="C94" s="154"/>
      <c r="D94" s="154"/>
      <c r="E94" s="154"/>
      <c r="F94" s="154"/>
      <c r="G94" s="154"/>
      <c r="H94" s="154"/>
      <c r="I94" s="154"/>
      <c r="J94" s="154"/>
      <c r="K94" s="154"/>
      <c r="L94" s="154"/>
      <c r="M94" s="154"/>
      <c r="N94" s="154"/>
      <c r="O94" s="154"/>
      <c r="P94" s="154"/>
      <c r="Q94" s="154"/>
      <c r="R94" s="154"/>
      <c r="S94" s="154"/>
      <c r="T94" s="154"/>
    </row>
    <row r="102" spans="6:6" x14ac:dyDescent="0.25">
      <c r="F102" t="s">
        <v>27</v>
      </c>
    </row>
  </sheetData>
  <mergeCells count="119">
    <mergeCell ref="A89:T89"/>
    <mergeCell ref="G90:H90"/>
    <mergeCell ref="J90:K90"/>
    <mergeCell ref="A92:T92"/>
    <mergeCell ref="A93:T93"/>
    <mergeCell ref="A94:T94"/>
    <mergeCell ref="A77:T77"/>
    <mergeCell ref="A79:T79"/>
    <mergeCell ref="G80:H80"/>
    <mergeCell ref="A82:T82"/>
    <mergeCell ref="G83:H83"/>
    <mergeCell ref="B87:C87"/>
    <mergeCell ref="A71:K71"/>
    <mergeCell ref="L71:T71"/>
    <mergeCell ref="A74:P74"/>
    <mergeCell ref="Q74:T74"/>
    <mergeCell ref="A75:C75"/>
    <mergeCell ref="C63:E63"/>
    <mergeCell ref="F63:G63"/>
    <mergeCell ref="I63:J63"/>
    <mergeCell ref="A65:T68"/>
    <mergeCell ref="A69:T69"/>
    <mergeCell ref="A70:F70"/>
    <mergeCell ref="G70:T70"/>
    <mergeCell ref="D75:P75"/>
    <mergeCell ref="C61:D61"/>
    <mergeCell ref="F61:G61"/>
    <mergeCell ref="I61:J61"/>
    <mergeCell ref="C62:D62"/>
    <mergeCell ref="F62:G62"/>
    <mergeCell ref="I62:J62"/>
    <mergeCell ref="C59:D59"/>
    <mergeCell ref="F59:G59"/>
    <mergeCell ref="I59:J59"/>
    <mergeCell ref="C60:D60"/>
    <mergeCell ref="F60:G60"/>
    <mergeCell ref="I60:J60"/>
    <mergeCell ref="C57:D57"/>
    <mergeCell ref="F57:G57"/>
    <mergeCell ref="I57:J57"/>
    <mergeCell ref="C58:D58"/>
    <mergeCell ref="F58:G58"/>
    <mergeCell ref="I58:J58"/>
    <mergeCell ref="A53:T53"/>
    <mergeCell ref="C55:D55"/>
    <mergeCell ref="F55:G55"/>
    <mergeCell ref="I55:J55"/>
    <mergeCell ref="C56:D56"/>
    <mergeCell ref="F56:G56"/>
    <mergeCell ref="I56:J56"/>
    <mergeCell ref="A46:T46"/>
    <mergeCell ref="C48:T48"/>
    <mergeCell ref="A49:T49"/>
    <mergeCell ref="A50:B50"/>
    <mergeCell ref="C50:T50"/>
    <mergeCell ref="A51:T51"/>
    <mergeCell ref="A43:B43"/>
    <mergeCell ref="C43:F43"/>
    <mergeCell ref="I43:J43"/>
    <mergeCell ref="A44:B44"/>
    <mergeCell ref="C44:F44"/>
    <mergeCell ref="I44:J44"/>
    <mergeCell ref="K39:K40"/>
    <mergeCell ref="A41:B41"/>
    <mergeCell ref="C41:F41"/>
    <mergeCell ref="I41:J41"/>
    <mergeCell ref="A42:B42"/>
    <mergeCell ref="C42:F42"/>
    <mergeCell ref="I42:J42"/>
    <mergeCell ref="A34:B34"/>
    <mergeCell ref="C34:D34"/>
    <mergeCell ref="G34:H34"/>
    <mergeCell ref="A36:C36"/>
    <mergeCell ref="A37:T38"/>
    <mergeCell ref="A39:B40"/>
    <mergeCell ref="C39:F40"/>
    <mergeCell ref="G39:G40"/>
    <mergeCell ref="H39:H40"/>
    <mergeCell ref="I39:J39"/>
    <mergeCell ref="A32:B32"/>
    <mergeCell ref="C32:D32"/>
    <mergeCell ref="G32:H32"/>
    <mergeCell ref="A33:B33"/>
    <mergeCell ref="C33:D33"/>
    <mergeCell ref="G33:H33"/>
    <mergeCell ref="A30:B30"/>
    <mergeCell ref="C30:D30"/>
    <mergeCell ref="G30:H30"/>
    <mergeCell ref="A31:B31"/>
    <mergeCell ref="C31:D31"/>
    <mergeCell ref="G31:H31"/>
    <mergeCell ref="A28:B28"/>
    <mergeCell ref="C28:D28"/>
    <mergeCell ref="G28:H28"/>
    <mergeCell ref="A29:B29"/>
    <mergeCell ref="C29:D29"/>
    <mergeCell ref="G29:H29"/>
    <mergeCell ref="D21:H21"/>
    <mergeCell ref="J21:M21"/>
    <mergeCell ref="O21:O22"/>
    <mergeCell ref="P1:T7"/>
    <mergeCell ref="A9:T11"/>
    <mergeCell ref="A13:C13"/>
    <mergeCell ref="D13:G13"/>
    <mergeCell ref="A14:G14"/>
    <mergeCell ref="H14:T14"/>
    <mergeCell ref="P21:S21"/>
    <mergeCell ref="T21:T22"/>
    <mergeCell ref="A25:T26"/>
    <mergeCell ref="A16:C16"/>
    <mergeCell ref="A17:T17"/>
    <mergeCell ref="A18:A22"/>
    <mergeCell ref="B18:B22"/>
    <mergeCell ref="C18:H20"/>
    <mergeCell ref="I18:M20"/>
    <mergeCell ref="N18:N22"/>
    <mergeCell ref="O18:S20"/>
    <mergeCell ref="T18:T20"/>
    <mergeCell ref="C21:C22"/>
  </mergeCells>
  <printOptions horizontalCentered="1"/>
  <pageMargins left="0.6692913385826772" right="0.43307086614173229" top="0.70866141732283472" bottom="0.39370078740157483" header="0.19685039370078741" footer="0.19685039370078741"/>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02"/>
  <sheetViews>
    <sheetView topLeftCell="A6" workbookViewId="0">
      <selection activeCell="B103" sqref="B103"/>
    </sheetView>
  </sheetViews>
  <sheetFormatPr defaultRowHeight="15" x14ac:dyDescent="0.25"/>
  <cols>
    <col min="1" max="1" width="10.140625" customWidth="1"/>
    <col min="2" max="2" width="20" customWidth="1"/>
    <col min="3" max="3" width="9.85546875" customWidth="1"/>
    <col min="4" max="4" width="11.7109375" customWidth="1"/>
    <col min="5" max="5" width="12" hidden="1" customWidth="1"/>
    <col min="6" max="6" width="16" customWidth="1"/>
    <col min="7" max="7" width="15.140625" customWidth="1"/>
    <col min="8" max="8" width="13.140625" customWidth="1"/>
    <col min="9" max="9" width="9.85546875" customWidth="1"/>
    <col min="10" max="10" width="11.28515625" customWidth="1"/>
    <col min="11" max="11" width="12.85546875" customWidth="1"/>
    <col min="12" max="12" width="11.28515625" customWidth="1"/>
    <col min="13" max="13" width="9.85546875" customWidth="1"/>
    <col min="14" max="14" width="13.28515625" customWidth="1"/>
    <col min="15" max="15" width="9.42578125" bestFit="1" customWidth="1"/>
    <col min="16" max="16" width="9.85546875" customWidth="1"/>
    <col min="17" max="17" width="10" customWidth="1"/>
    <col min="18" max="18" width="11" customWidth="1"/>
    <col min="19" max="19" width="10.42578125" customWidth="1"/>
    <col min="20" max="20" width="10.140625" customWidth="1"/>
  </cols>
  <sheetData>
    <row r="1" spans="1:20" ht="15" customHeight="1" x14ac:dyDescent="0.25">
      <c r="P1" s="64" t="s">
        <v>35</v>
      </c>
      <c r="Q1" s="64"/>
      <c r="R1" s="64"/>
      <c r="S1" s="64"/>
      <c r="T1" s="64"/>
    </row>
    <row r="2" spans="1:20" x14ac:dyDescent="0.25">
      <c r="P2" s="64"/>
      <c r="Q2" s="64"/>
      <c r="R2" s="64"/>
      <c r="S2" s="64"/>
      <c r="T2" s="64"/>
    </row>
    <row r="3" spans="1:20" x14ac:dyDescent="0.25">
      <c r="P3" s="64"/>
      <c r="Q3" s="64"/>
      <c r="R3" s="64"/>
      <c r="S3" s="64"/>
      <c r="T3" s="64"/>
    </row>
    <row r="4" spans="1:20" x14ac:dyDescent="0.25">
      <c r="P4" s="64"/>
      <c r="Q4" s="64"/>
      <c r="R4" s="64"/>
      <c r="S4" s="64"/>
      <c r="T4" s="64"/>
    </row>
    <row r="5" spans="1:20" x14ac:dyDescent="0.25">
      <c r="P5" s="64"/>
      <c r="Q5" s="64"/>
      <c r="R5" s="64"/>
      <c r="S5" s="64"/>
      <c r="T5" s="64"/>
    </row>
    <row r="6" spans="1:20" x14ac:dyDescent="0.25">
      <c r="P6" s="64"/>
      <c r="Q6" s="64"/>
      <c r="R6" s="64"/>
      <c r="S6" s="64"/>
      <c r="T6" s="64"/>
    </row>
    <row r="7" spans="1:20" x14ac:dyDescent="0.25">
      <c r="P7" s="64"/>
      <c r="Q7" s="64"/>
      <c r="R7" s="64"/>
      <c r="S7" s="64"/>
      <c r="T7" s="64"/>
    </row>
    <row r="8" spans="1:20" ht="15.75" customHeight="1" x14ac:dyDescent="0.25"/>
    <row r="9" spans="1:20" ht="15" customHeight="1" x14ac:dyDescent="0.25">
      <c r="A9" s="65" t="s">
        <v>36</v>
      </c>
      <c r="B9" s="65"/>
      <c r="C9" s="65"/>
      <c r="D9" s="65"/>
      <c r="E9" s="65"/>
      <c r="F9" s="65"/>
      <c r="G9" s="65"/>
      <c r="H9" s="65"/>
      <c r="I9" s="65"/>
      <c r="J9" s="65"/>
      <c r="K9" s="65"/>
      <c r="L9" s="65"/>
      <c r="M9" s="65"/>
      <c r="N9" s="65"/>
      <c r="O9" s="65"/>
      <c r="P9" s="65"/>
      <c r="Q9" s="65"/>
      <c r="R9" s="65"/>
      <c r="S9" s="65"/>
      <c r="T9" s="65"/>
    </row>
    <row r="10" spans="1:20" ht="15.75" customHeight="1" x14ac:dyDescent="0.25">
      <c r="A10" s="65"/>
      <c r="B10" s="65"/>
      <c r="C10" s="65"/>
      <c r="D10" s="65"/>
      <c r="E10" s="65"/>
      <c r="F10" s="65"/>
      <c r="G10" s="65"/>
      <c r="H10" s="65"/>
      <c r="I10" s="65"/>
      <c r="J10" s="65"/>
      <c r="K10" s="65"/>
      <c r="L10" s="65"/>
      <c r="M10" s="65"/>
      <c r="N10" s="65"/>
      <c r="O10" s="65"/>
      <c r="P10" s="65"/>
      <c r="Q10" s="65"/>
      <c r="R10" s="65"/>
      <c r="S10" s="65"/>
      <c r="T10" s="65"/>
    </row>
    <row r="11" spans="1:20" ht="16.5" customHeight="1" x14ac:dyDescent="0.25">
      <c r="A11" s="65"/>
      <c r="B11" s="65"/>
      <c r="C11" s="65"/>
      <c r="D11" s="65"/>
      <c r="E11" s="65"/>
      <c r="F11" s="65"/>
      <c r="G11" s="65"/>
      <c r="H11" s="65"/>
      <c r="I11" s="65"/>
      <c r="J11" s="65"/>
      <c r="K11" s="65"/>
      <c r="L11" s="65"/>
      <c r="M11" s="65"/>
      <c r="N11" s="65"/>
      <c r="O11" s="65"/>
      <c r="P11" s="65"/>
      <c r="Q11" s="65"/>
      <c r="R11" s="65"/>
      <c r="S11" s="65"/>
      <c r="T11" s="65"/>
    </row>
    <row r="12" spans="1:20" ht="18.75" customHeight="1" x14ac:dyDescent="0.25"/>
    <row r="13" spans="1:20" ht="19.5" customHeight="1" x14ac:dyDescent="0.25">
      <c r="A13" s="66" t="s">
        <v>33</v>
      </c>
      <c r="B13" s="66"/>
      <c r="C13" s="66"/>
      <c r="D13" s="67" t="s">
        <v>141</v>
      </c>
      <c r="E13" s="67"/>
      <c r="F13" s="67"/>
      <c r="G13" s="67"/>
      <c r="H13" s="19"/>
      <c r="I13" s="19"/>
      <c r="J13" s="19"/>
      <c r="K13" s="19"/>
      <c r="L13" s="19"/>
      <c r="M13" s="19"/>
      <c r="N13" s="19"/>
      <c r="O13" s="19"/>
      <c r="P13" s="19"/>
      <c r="Q13" s="19"/>
      <c r="R13" s="19"/>
      <c r="S13" s="19"/>
      <c r="T13" s="19"/>
    </row>
    <row r="14" spans="1:20" ht="19.5" customHeight="1" x14ac:dyDescent="0.25">
      <c r="A14" s="66" t="s">
        <v>37</v>
      </c>
      <c r="B14" s="66"/>
      <c r="C14" s="66"/>
      <c r="D14" s="66"/>
      <c r="E14" s="66"/>
      <c r="F14" s="66"/>
      <c r="G14" s="66"/>
      <c r="H14" s="67" t="s">
        <v>76</v>
      </c>
      <c r="I14" s="67"/>
      <c r="J14" s="67"/>
      <c r="K14" s="67"/>
      <c r="L14" s="67"/>
      <c r="M14" s="67"/>
      <c r="N14" s="67"/>
      <c r="O14" s="67"/>
      <c r="P14" s="67"/>
      <c r="Q14" s="67"/>
      <c r="R14" s="67"/>
      <c r="S14" s="67"/>
      <c r="T14" s="67"/>
    </row>
    <row r="15" spans="1:20" ht="13.5" customHeight="1" x14ac:dyDescent="0.25">
      <c r="H15" s="3"/>
    </row>
    <row r="16" spans="1:20" ht="26.25" customHeight="1" x14ac:dyDescent="0.25">
      <c r="A16" s="70" t="s">
        <v>0</v>
      </c>
      <c r="B16" s="70"/>
      <c r="C16" s="70"/>
    </row>
    <row r="17" spans="1:20" ht="65.25" customHeight="1" thickBot="1" x14ac:dyDescent="0.3">
      <c r="A17" s="66" t="s">
        <v>71</v>
      </c>
      <c r="B17" s="66"/>
      <c r="C17" s="66"/>
      <c r="D17" s="66"/>
      <c r="E17" s="66"/>
      <c r="F17" s="66"/>
      <c r="G17" s="66"/>
      <c r="H17" s="66"/>
      <c r="I17" s="66"/>
      <c r="J17" s="66"/>
      <c r="K17" s="66"/>
      <c r="L17" s="66"/>
      <c r="M17" s="66"/>
      <c r="N17" s="66"/>
      <c r="O17" s="66"/>
      <c r="P17" s="66"/>
      <c r="Q17" s="66"/>
      <c r="R17" s="66"/>
      <c r="S17" s="66"/>
      <c r="T17" s="66"/>
    </row>
    <row r="18" spans="1:20" ht="15" customHeight="1" x14ac:dyDescent="0.25">
      <c r="A18" s="71" t="s">
        <v>22</v>
      </c>
      <c r="B18" s="73" t="s">
        <v>38</v>
      </c>
      <c r="C18" s="75" t="s">
        <v>39</v>
      </c>
      <c r="D18" s="76"/>
      <c r="E18" s="76"/>
      <c r="F18" s="76"/>
      <c r="G18" s="76"/>
      <c r="H18" s="77"/>
      <c r="I18" s="84" t="s">
        <v>42</v>
      </c>
      <c r="J18" s="84"/>
      <c r="K18" s="84"/>
      <c r="L18" s="84"/>
      <c r="M18" s="84"/>
      <c r="N18" s="84" t="s">
        <v>45</v>
      </c>
      <c r="O18" s="84" t="s">
        <v>46</v>
      </c>
      <c r="P18" s="84"/>
      <c r="Q18" s="84"/>
      <c r="R18" s="84"/>
      <c r="S18" s="84"/>
      <c r="T18" s="85" t="s">
        <v>1</v>
      </c>
    </row>
    <row r="19" spans="1:20" ht="16.5" customHeight="1" x14ac:dyDescent="0.25">
      <c r="A19" s="72"/>
      <c r="B19" s="74"/>
      <c r="C19" s="78"/>
      <c r="D19" s="79"/>
      <c r="E19" s="79"/>
      <c r="F19" s="79"/>
      <c r="G19" s="79"/>
      <c r="H19" s="80"/>
      <c r="I19" s="68"/>
      <c r="J19" s="68"/>
      <c r="K19" s="68"/>
      <c r="L19" s="68"/>
      <c r="M19" s="68"/>
      <c r="N19" s="68"/>
      <c r="O19" s="68"/>
      <c r="P19" s="68"/>
      <c r="Q19" s="68"/>
      <c r="R19" s="68"/>
      <c r="S19" s="68"/>
      <c r="T19" s="69"/>
    </row>
    <row r="20" spans="1:20" ht="23.25" customHeight="1" x14ac:dyDescent="0.25">
      <c r="A20" s="72"/>
      <c r="B20" s="74"/>
      <c r="C20" s="81"/>
      <c r="D20" s="82"/>
      <c r="E20" s="82"/>
      <c r="F20" s="82"/>
      <c r="G20" s="82"/>
      <c r="H20" s="83"/>
      <c r="I20" s="68"/>
      <c r="J20" s="68"/>
      <c r="K20" s="68"/>
      <c r="L20" s="68"/>
      <c r="M20" s="68"/>
      <c r="N20" s="68"/>
      <c r="O20" s="68"/>
      <c r="P20" s="68"/>
      <c r="Q20" s="68"/>
      <c r="R20" s="68"/>
      <c r="S20" s="68"/>
      <c r="T20" s="69"/>
    </row>
    <row r="21" spans="1:20" x14ac:dyDescent="0.25">
      <c r="A21" s="72"/>
      <c r="B21" s="74"/>
      <c r="C21" s="68" t="s">
        <v>2</v>
      </c>
      <c r="D21" s="92" t="s">
        <v>3</v>
      </c>
      <c r="E21" s="92"/>
      <c r="F21" s="92"/>
      <c r="G21" s="92"/>
      <c r="H21" s="92"/>
      <c r="I21" s="30"/>
      <c r="J21" s="92" t="s">
        <v>3</v>
      </c>
      <c r="K21" s="92"/>
      <c r="L21" s="92"/>
      <c r="M21" s="92"/>
      <c r="N21" s="68"/>
      <c r="O21" s="68" t="s">
        <v>2</v>
      </c>
      <c r="P21" s="68" t="s">
        <v>3</v>
      </c>
      <c r="Q21" s="68"/>
      <c r="R21" s="68"/>
      <c r="S21" s="68"/>
      <c r="T21" s="69"/>
    </row>
    <row r="22" spans="1:20" ht="159" customHeight="1" x14ac:dyDescent="0.25">
      <c r="A22" s="72"/>
      <c r="B22" s="74"/>
      <c r="C22" s="68"/>
      <c r="D22" s="31" t="s">
        <v>4</v>
      </c>
      <c r="E22" s="31" t="s">
        <v>5</v>
      </c>
      <c r="F22" s="31" t="s">
        <v>5</v>
      </c>
      <c r="G22" s="31" t="s">
        <v>40</v>
      </c>
      <c r="H22" s="31" t="s">
        <v>41</v>
      </c>
      <c r="I22" s="31" t="s">
        <v>2</v>
      </c>
      <c r="J22" s="31" t="s">
        <v>4</v>
      </c>
      <c r="K22" s="31" t="s">
        <v>5</v>
      </c>
      <c r="L22" s="31" t="s">
        <v>43</v>
      </c>
      <c r="M22" s="31" t="s">
        <v>44</v>
      </c>
      <c r="N22" s="68"/>
      <c r="O22" s="68"/>
      <c r="P22" s="31" t="s">
        <v>4</v>
      </c>
      <c r="Q22" s="31" t="s">
        <v>5</v>
      </c>
      <c r="R22" s="31" t="s">
        <v>43</v>
      </c>
      <c r="S22" s="31" t="s">
        <v>44</v>
      </c>
      <c r="T22" s="69"/>
    </row>
    <row r="23" spans="1:20" ht="95.25" customHeight="1" thickBot="1" x14ac:dyDescent="0.3">
      <c r="A23" s="6">
        <v>1</v>
      </c>
      <c r="B23" s="25" t="s">
        <v>115</v>
      </c>
      <c r="C23" s="48">
        <f>D23+F23+G23+H23</f>
        <v>617892</v>
      </c>
      <c r="D23" s="49">
        <v>426131</v>
      </c>
      <c r="E23" s="50"/>
      <c r="F23" s="49">
        <v>63920</v>
      </c>
      <c r="G23" s="49">
        <v>63920</v>
      </c>
      <c r="H23" s="49">
        <v>63921</v>
      </c>
      <c r="I23" s="48">
        <f>J23+K23+L23+M23</f>
        <v>617892</v>
      </c>
      <c r="J23" s="49">
        <v>426131</v>
      </c>
      <c r="K23" s="49">
        <v>63920</v>
      </c>
      <c r="L23" s="49">
        <v>63920</v>
      </c>
      <c r="M23" s="49">
        <v>63921</v>
      </c>
      <c r="N23" s="49">
        <v>617889.34</v>
      </c>
      <c r="O23" s="61">
        <f>P23+Q23+R23+S23</f>
        <v>617889.34</v>
      </c>
      <c r="P23" s="51">
        <v>426129.24</v>
      </c>
      <c r="Q23" s="51">
        <v>63919.62</v>
      </c>
      <c r="R23" s="51">
        <v>63919.62</v>
      </c>
      <c r="S23" s="51">
        <v>63920.86</v>
      </c>
      <c r="T23" s="43"/>
    </row>
    <row r="24" spans="1:20" ht="14.25" customHeight="1" x14ac:dyDescent="0.25"/>
    <row r="25" spans="1:20" ht="15.75" customHeight="1" x14ac:dyDescent="0.25">
      <c r="A25" s="66" t="s">
        <v>72</v>
      </c>
      <c r="B25" s="66"/>
      <c r="C25" s="66"/>
      <c r="D25" s="66"/>
      <c r="E25" s="66"/>
      <c r="F25" s="66"/>
      <c r="G25" s="66"/>
      <c r="H25" s="66"/>
      <c r="I25" s="66"/>
      <c r="J25" s="66"/>
      <c r="K25" s="66"/>
      <c r="L25" s="66"/>
      <c r="M25" s="66"/>
      <c r="N25" s="66"/>
      <c r="O25" s="66"/>
      <c r="P25" s="66"/>
      <c r="Q25" s="66"/>
      <c r="R25" s="66"/>
      <c r="S25" s="66"/>
      <c r="T25" s="66"/>
    </row>
    <row r="26" spans="1:20" ht="15.75" customHeight="1" x14ac:dyDescent="0.25">
      <c r="A26" s="66"/>
      <c r="B26" s="66"/>
      <c r="C26" s="66"/>
      <c r="D26" s="66"/>
      <c r="E26" s="66"/>
      <c r="F26" s="66"/>
      <c r="G26" s="66"/>
      <c r="H26" s="66"/>
      <c r="I26" s="66"/>
      <c r="J26" s="66"/>
      <c r="K26" s="66"/>
      <c r="L26" s="66"/>
      <c r="M26" s="66"/>
      <c r="N26" s="66"/>
      <c r="O26" s="66"/>
      <c r="P26" s="66"/>
      <c r="Q26" s="66"/>
      <c r="R26" s="66"/>
      <c r="S26" s="66"/>
      <c r="T26" s="66"/>
    </row>
    <row r="27" spans="1:20" ht="13.5" customHeight="1" thickBot="1" x14ac:dyDescent="0.3">
      <c r="A27" s="28"/>
      <c r="B27" s="28"/>
      <c r="C27" s="28"/>
      <c r="D27" s="28"/>
      <c r="E27" s="28"/>
      <c r="F27" s="28"/>
      <c r="G27" s="28"/>
      <c r="H27" s="28"/>
      <c r="I27" s="28"/>
      <c r="J27" s="28"/>
      <c r="K27" s="28"/>
      <c r="L27" s="28"/>
      <c r="M27" s="28"/>
      <c r="N27" s="28"/>
      <c r="O27" s="28"/>
      <c r="P27" s="28"/>
      <c r="Q27" s="28"/>
      <c r="R27" s="28"/>
      <c r="S27" s="28"/>
      <c r="T27" s="28"/>
    </row>
    <row r="28" spans="1:20" ht="65.25" customHeight="1" x14ac:dyDescent="0.25">
      <c r="A28" s="86" t="s">
        <v>47</v>
      </c>
      <c r="B28" s="87"/>
      <c r="C28" s="87" t="s">
        <v>48</v>
      </c>
      <c r="D28" s="87"/>
      <c r="E28" s="29"/>
      <c r="F28" s="29" t="s">
        <v>49</v>
      </c>
      <c r="G28" s="87" t="s">
        <v>50</v>
      </c>
      <c r="H28" s="87"/>
      <c r="I28" s="23" t="s">
        <v>31</v>
      </c>
    </row>
    <row r="29" spans="1:20" ht="15.75" customHeight="1" x14ac:dyDescent="0.25">
      <c r="A29" s="88" t="s">
        <v>6</v>
      </c>
      <c r="B29" s="89"/>
      <c r="C29" s="90">
        <f>C31+C32+C33+C34</f>
        <v>617892</v>
      </c>
      <c r="D29" s="90"/>
      <c r="E29" s="13"/>
      <c r="F29" s="37">
        <f>F31+F32+F33+F34</f>
        <v>99.999899999999997</v>
      </c>
      <c r="G29" s="91">
        <v>617889.34</v>
      </c>
      <c r="H29" s="91"/>
      <c r="I29" s="36"/>
    </row>
    <row r="30" spans="1:20" ht="15" customHeight="1" x14ac:dyDescent="0.25">
      <c r="A30" s="95" t="s">
        <v>7</v>
      </c>
      <c r="B30" s="96"/>
      <c r="C30" s="97"/>
      <c r="D30" s="97"/>
      <c r="E30" s="14"/>
      <c r="F30" s="38"/>
      <c r="G30" s="98"/>
      <c r="H30" s="98"/>
      <c r="I30" s="38"/>
    </row>
    <row r="31" spans="1:20" ht="30" customHeight="1" x14ac:dyDescent="0.25">
      <c r="A31" s="88" t="s">
        <v>51</v>
      </c>
      <c r="B31" s="89"/>
      <c r="C31" s="162">
        <v>426131</v>
      </c>
      <c r="D31" s="162"/>
      <c r="E31" s="13"/>
      <c r="F31" s="37">
        <f>ROUND((C31/C$29*100),4)</f>
        <v>68.965299999999999</v>
      </c>
      <c r="G31" s="94">
        <f>ROUND((G$29*F31/100),2)</f>
        <v>426129.24</v>
      </c>
      <c r="H31" s="94"/>
      <c r="I31" s="37">
        <f>C31-G31</f>
        <v>1.7600000000093132</v>
      </c>
    </row>
    <row r="32" spans="1:20" ht="45.75" customHeight="1" x14ac:dyDescent="0.25">
      <c r="A32" s="88" t="s">
        <v>8</v>
      </c>
      <c r="B32" s="89"/>
      <c r="C32" s="162">
        <v>63920</v>
      </c>
      <c r="D32" s="162"/>
      <c r="E32" s="13"/>
      <c r="F32" s="37">
        <f t="shared" ref="F32:F34" si="0">ROUND((C32/C$29*100),4)</f>
        <v>10.344799999999999</v>
      </c>
      <c r="G32" s="94">
        <v>63919.62</v>
      </c>
      <c r="H32" s="94"/>
      <c r="I32" s="37">
        <f t="shared" ref="I32:I34" si="1">C32-G32</f>
        <v>0.37999999999738066</v>
      </c>
    </row>
    <row r="33" spans="1:21" ht="46.5" customHeight="1" x14ac:dyDescent="0.25">
      <c r="A33" s="88" t="s">
        <v>52</v>
      </c>
      <c r="B33" s="89"/>
      <c r="C33" s="162">
        <v>63920</v>
      </c>
      <c r="D33" s="162"/>
      <c r="E33" s="13"/>
      <c r="F33" s="37">
        <f t="shared" si="0"/>
        <v>10.344799999999999</v>
      </c>
      <c r="G33" s="94">
        <v>63919.62</v>
      </c>
      <c r="H33" s="94"/>
      <c r="I33" s="37">
        <f t="shared" si="1"/>
        <v>0.37999999999738066</v>
      </c>
    </row>
    <row r="34" spans="1:21" ht="46.5" customHeight="1" thickBot="1" x14ac:dyDescent="0.3">
      <c r="A34" s="110" t="s">
        <v>53</v>
      </c>
      <c r="B34" s="111"/>
      <c r="C34" s="163">
        <v>63921</v>
      </c>
      <c r="D34" s="163"/>
      <c r="E34" s="15"/>
      <c r="F34" s="37">
        <f t="shared" si="0"/>
        <v>10.345000000000001</v>
      </c>
      <c r="G34" s="94">
        <v>63920.86</v>
      </c>
      <c r="H34" s="94"/>
      <c r="I34" s="37">
        <f t="shared" si="1"/>
        <v>0.13999999999941792</v>
      </c>
    </row>
    <row r="35" spans="1:21" ht="12.75" customHeight="1" x14ac:dyDescent="0.25"/>
    <row r="36" spans="1:21" ht="15.75" customHeight="1" x14ac:dyDescent="0.25">
      <c r="A36" s="70" t="s">
        <v>23</v>
      </c>
      <c r="B36" s="70"/>
      <c r="C36" s="70"/>
    </row>
    <row r="37" spans="1:21" ht="12.75" customHeight="1" x14ac:dyDescent="0.25">
      <c r="A37" s="66" t="s">
        <v>54</v>
      </c>
      <c r="B37" s="66"/>
      <c r="C37" s="66"/>
      <c r="D37" s="66"/>
      <c r="E37" s="66"/>
      <c r="F37" s="66"/>
      <c r="G37" s="66"/>
      <c r="H37" s="66"/>
      <c r="I37" s="66"/>
      <c r="J37" s="66"/>
      <c r="K37" s="66"/>
      <c r="L37" s="66"/>
      <c r="M37" s="66"/>
      <c r="N37" s="66"/>
      <c r="O37" s="66"/>
      <c r="P37" s="66"/>
      <c r="Q37" s="66"/>
      <c r="R37" s="66"/>
      <c r="S37" s="66"/>
      <c r="T37" s="66"/>
    </row>
    <row r="38" spans="1:21" ht="20.25" customHeight="1" thickBot="1" x14ac:dyDescent="0.3">
      <c r="A38" s="66"/>
      <c r="B38" s="66"/>
      <c r="C38" s="66"/>
      <c r="D38" s="66"/>
      <c r="E38" s="66"/>
      <c r="F38" s="66"/>
      <c r="G38" s="66"/>
      <c r="H38" s="66"/>
      <c r="I38" s="66"/>
      <c r="J38" s="66"/>
      <c r="K38" s="66"/>
      <c r="L38" s="66"/>
      <c r="M38" s="66"/>
      <c r="N38" s="66"/>
      <c r="O38" s="66"/>
      <c r="P38" s="66"/>
      <c r="Q38" s="66"/>
      <c r="R38" s="66"/>
      <c r="S38" s="66"/>
      <c r="T38" s="66"/>
    </row>
    <row r="39" spans="1:21" ht="128.25" customHeight="1" x14ac:dyDescent="0.25">
      <c r="A39" s="113" t="s">
        <v>9</v>
      </c>
      <c r="B39" s="114"/>
      <c r="C39" s="114" t="s">
        <v>55</v>
      </c>
      <c r="D39" s="114"/>
      <c r="E39" s="114"/>
      <c r="F39" s="114"/>
      <c r="G39" s="114" t="s">
        <v>24</v>
      </c>
      <c r="H39" s="117" t="s">
        <v>25</v>
      </c>
      <c r="I39" s="114" t="s">
        <v>10</v>
      </c>
      <c r="J39" s="119"/>
      <c r="K39" s="99"/>
    </row>
    <row r="40" spans="1:21" ht="15.75" hidden="1" customHeight="1" x14ac:dyDescent="0.25">
      <c r="A40" s="115"/>
      <c r="B40" s="116"/>
      <c r="C40" s="116"/>
      <c r="D40" s="116"/>
      <c r="E40" s="116"/>
      <c r="F40" s="116"/>
      <c r="G40" s="116"/>
      <c r="H40" s="118"/>
      <c r="I40" s="17"/>
      <c r="J40" s="18"/>
      <c r="K40" s="99"/>
    </row>
    <row r="41" spans="1:21" ht="29.25" customHeight="1" x14ac:dyDescent="0.25">
      <c r="A41" s="100" t="s">
        <v>56</v>
      </c>
      <c r="B41" s="101"/>
      <c r="C41" s="102">
        <f>C43+C44</f>
        <v>85226</v>
      </c>
      <c r="D41" s="103"/>
      <c r="E41" s="103"/>
      <c r="F41" s="104"/>
      <c r="G41" s="37">
        <f>G43+G44</f>
        <v>85226</v>
      </c>
      <c r="H41" s="33">
        <f>H43+H44</f>
        <v>0</v>
      </c>
      <c r="I41" s="105"/>
      <c r="J41" s="106"/>
    </row>
    <row r="42" spans="1:21" ht="17.25" customHeight="1" x14ac:dyDescent="0.25">
      <c r="A42" s="107" t="s">
        <v>7</v>
      </c>
      <c r="B42" s="108"/>
      <c r="C42" s="109"/>
      <c r="D42" s="109"/>
      <c r="E42" s="109"/>
      <c r="F42" s="109"/>
      <c r="G42" s="36"/>
      <c r="H42" s="21"/>
      <c r="I42" s="105"/>
      <c r="J42" s="106"/>
    </row>
    <row r="43" spans="1:21" ht="19.5" customHeight="1" x14ac:dyDescent="0.25">
      <c r="A43" s="123" t="s">
        <v>57</v>
      </c>
      <c r="B43" s="124"/>
      <c r="C43" s="125">
        <v>42613</v>
      </c>
      <c r="D43" s="125"/>
      <c r="E43" s="125"/>
      <c r="F43" s="125"/>
      <c r="G43" s="39">
        <v>42613</v>
      </c>
      <c r="H43" s="33">
        <f>C43-G43</f>
        <v>0</v>
      </c>
      <c r="I43" s="93"/>
      <c r="J43" s="126"/>
    </row>
    <row r="44" spans="1:21" ht="21" customHeight="1" thickBot="1" x14ac:dyDescent="0.3">
      <c r="A44" s="127" t="s">
        <v>58</v>
      </c>
      <c r="B44" s="128"/>
      <c r="C44" s="129">
        <v>42613</v>
      </c>
      <c r="D44" s="129"/>
      <c r="E44" s="129"/>
      <c r="F44" s="129"/>
      <c r="G44" s="40">
        <v>42613</v>
      </c>
      <c r="H44" s="20">
        <f>C44-G44</f>
        <v>0</v>
      </c>
      <c r="I44" s="112"/>
      <c r="J44" s="130"/>
    </row>
    <row r="45" spans="1:21" ht="36.75" customHeight="1" x14ac:dyDescent="0.25"/>
    <row r="46" spans="1:21" ht="30.75" customHeight="1" x14ac:dyDescent="0.25">
      <c r="A46" s="66" t="s">
        <v>59</v>
      </c>
      <c r="B46" s="66"/>
      <c r="C46" s="66"/>
      <c r="D46" s="66"/>
      <c r="E46" s="66"/>
      <c r="F46" s="66"/>
      <c r="G46" s="66"/>
      <c r="H46" s="66"/>
      <c r="I46" s="66"/>
      <c r="J46" s="66"/>
      <c r="K46" s="66"/>
      <c r="L46" s="66"/>
      <c r="M46" s="66"/>
      <c r="N46" s="66"/>
      <c r="O46" s="66"/>
      <c r="P46" s="66"/>
      <c r="Q46" s="66"/>
      <c r="R46" s="66"/>
      <c r="S46" s="66"/>
      <c r="T46" s="66"/>
      <c r="U46" s="28"/>
    </row>
    <row r="47" spans="1:21" ht="13.5" customHeight="1" x14ac:dyDescent="0.25"/>
    <row r="48" spans="1:21" ht="19.5" customHeight="1" x14ac:dyDescent="0.25">
      <c r="A48" s="12" t="s">
        <v>60</v>
      </c>
      <c r="C48" s="158" t="s">
        <v>116</v>
      </c>
      <c r="D48" s="158"/>
      <c r="E48" s="158"/>
      <c r="F48" s="158"/>
      <c r="G48" s="158"/>
      <c r="H48" s="158"/>
      <c r="I48" s="158"/>
      <c r="J48" s="158"/>
      <c r="K48" s="158"/>
      <c r="L48" s="158"/>
      <c r="M48" s="158"/>
      <c r="N48" s="158"/>
      <c r="O48" s="158"/>
      <c r="P48" s="158"/>
      <c r="Q48" s="158"/>
      <c r="R48" s="158"/>
      <c r="S48" s="158"/>
      <c r="T48" s="158"/>
    </row>
    <row r="49" spans="1:20" ht="16.5" customHeight="1" x14ac:dyDescent="0.25">
      <c r="A49" s="159" t="s">
        <v>117</v>
      </c>
      <c r="B49" s="159"/>
      <c r="C49" s="159"/>
      <c r="D49" s="159"/>
      <c r="E49" s="159"/>
      <c r="F49" s="159"/>
      <c r="G49" s="159"/>
      <c r="H49" s="159"/>
      <c r="I49" s="159"/>
      <c r="J49" s="159"/>
      <c r="K49" s="159"/>
      <c r="L49" s="159"/>
      <c r="M49" s="159"/>
      <c r="N49" s="159"/>
      <c r="O49" s="159"/>
      <c r="P49" s="159"/>
      <c r="Q49" s="159"/>
      <c r="R49" s="159"/>
      <c r="S49" s="159"/>
      <c r="T49" s="159"/>
    </row>
    <row r="50" spans="1:20" ht="19.5" customHeight="1" x14ac:dyDescent="0.25">
      <c r="A50" s="122" t="s">
        <v>61</v>
      </c>
      <c r="B50" s="122"/>
      <c r="C50" s="158" t="s">
        <v>118</v>
      </c>
      <c r="D50" s="158"/>
      <c r="E50" s="158"/>
      <c r="F50" s="158"/>
      <c r="G50" s="158"/>
      <c r="H50" s="158"/>
      <c r="I50" s="158"/>
      <c r="J50" s="158"/>
      <c r="K50" s="158"/>
      <c r="L50" s="158"/>
      <c r="M50" s="158"/>
      <c r="N50" s="158"/>
      <c r="O50" s="158"/>
      <c r="P50" s="158"/>
      <c r="Q50" s="158"/>
      <c r="R50" s="158"/>
      <c r="S50" s="158"/>
      <c r="T50" s="158"/>
    </row>
    <row r="51" spans="1:20" ht="19.5" customHeight="1" x14ac:dyDescent="0.25">
      <c r="A51" s="159" t="s">
        <v>119</v>
      </c>
      <c r="B51" s="159"/>
      <c r="C51" s="159"/>
      <c r="D51" s="159"/>
      <c r="E51" s="159"/>
      <c r="F51" s="159"/>
      <c r="G51" s="159"/>
      <c r="H51" s="159"/>
      <c r="I51" s="159"/>
      <c r="J51" s="159"/>
      <c r="K51" s="159"/>
      <c r="L51" s="159"/>
      <c r="M51" s="159"/>
      <c r="N51" s="159"/>
      <c r="O51" s="159"/>
      <c r="P51" s="159"/>
      <c r="Q51" s="159"/>
      <c r="R51" s="159"/>
      <c r="S51" s="159"/>
      <c r="T51" s="159"/>
    </row>
    <row r="52" spans="1:20" ht="11.25" customHeight="1" x14ac:dyDescent="0.25"/>
    <row r="53" spans="1:20" ht="44.25" customHeight="1" x14ac:dyDescent="0.25">
      <c r="A53" s="66" t="s">
        <v>62</v>
      </c>
      <c r="B53" s="133"/>
      <c r="C53" s="133"/>
      <c r="D53" s="133"/>
      <c r="E53" s="133"/>
      <c r="F53" s="133"/>
      <c r="G53" s="133"/>
      <c r="H53" s="133"/>
      <c r="I53" s="133"/>
      <c r="J53" s="133"/>
      <c r="K53" s="133"/>
      <c r="L53" s="133"/>
      <c r="M53" s="133"/>
      <c r="N53" s="133"/>
      <c r="O53" s="133"/>
      <c r="P53" s="133"/>
      <c r="Q53" s="133"/>
      <c r="R53" s="133"/>
      <c r="S53" s="133"/>
      <c r="T53" s="133"/>
    </row>
    <row r="54" spans="1:20" ht="15.75" thickBot="1" x14ac:dyDescent="0.3"/>
    <row r="55" spans="1:20" ht="183.75" customHeight="1" x14ac:dyDescent="0.25">
      <c r="A55" s="34" t="s">
        <v>22</v>
      </c>
      <c r="B55" s="32" t="s">
        <v>11</v>
      </c>
      <c r="C55" s="114" t="s">
        <v>63</v>
      </c>
      <c r="D55" s="114"/>
      <c r="E55" s="10"/>
      <c r="F55" s="114" t="s">
        <v>64</v>
      </c>
      <c r="G55" s="114"/>
      <c r="H55" s="32" t="s">
        <v>65</v>
      </c>
      <c r="I55" s="117" t="s">
        <v>25</v>
      </c>
      <c r="J55" s="134"/>
      <c r="K55" s="41" t="s">
        <v>10</v>
      </c>
    </row>
    <row r="56" spans="1:20" ht="63.75" customHeight="1" x14ac:dyDescent="0.25">
      <c r="A56" s="35">
        <v>1</v>
      </c>
      <c r="B56" s="8" t="s">
        <v>12</v>
      </c>
      <c r="C56" s="131"/>
      <c r="D56" s="131"/>
      <c r="E56" s="26"/>
      <c r="F56" s="131"/>
      <c r="G56" s="131"/>
      <c r="H56" s="26"/>
      <c r="I56" s="132">
        <f>F56-H56</f>
        <v>0</v>
      </c>
      <c r="J56" s="132"/>
      <c r="K56" s="27"/>
    </row>
    <row r="57" spans="1:20" ht="74.25" customHeight="1" x14ac:dyDescent="0.25">
      <c r="A57" s="35">
        <v>2</v>
      </c>
      <c r="B57" s="8" t="s">
        <v>66</v>
      </c>
      <c r="C57" s="131"/>
      <c r="D57" s="131"/>
      <c r="E57" s="26"/>
      <c r="F57" s="131"/>
      <c r="G57" s="131"/>
      <c r="H57" s="26"/>
      <c r="I57" s="132">
        <f t="shared" ref="I57:I62" si="2">F57-H57</f>
        <v>0</v>
      </c>
      <c r="J57" s="132"/>
      <c r="K57" s="27"/>
    </row>
    <row r="58" spans="1:20" ht="90" customHeight="1" x14ac:dyDescent="0.25">
      <c r="A58" s="35">
        <v>3</v>
      </c>
      <c r="B58" s="8" t="s">
        <v>30</v>
      </c>
      <c r="C58" s="131"/>
      <c r="D58" s="131"/>
      <c r="E58" s="26"/>
      <c r="F58" s="131"/>
      <c r="G58" s="131"/>
      <c r="H58" s="26"/>
      <c r="I58" s="132">
        <f t="shared" si="2"/>
        <v>0</v>
      </c>
      <c r="J58" s="132"/>
      <c r="K58" s="27"/>
    </row>
    <row r="59" spans="1:20" ht="129.75" customHeight="1" x14ac:dyDescent="0.25">
      <c r="A59" s="35">
        <v>4</v>
      </c>
      <c r="B59" s="8" t="s">
        <v>13</v>
      </c>
      <c r="C59" s="165" t="s">
        <v>120</v>
      </c>
      <c r="D59" s="165"/>
      <c r="E59" s="42"/>
      <c r="F59" s="136">
        <v>617892</v>
      </c>
      <c r="G59" s="136"/>
      <c r="H59" s="63">
        <v>617889.34</v>
      </c>
      <c r="I59" s="132">
        <f t="shared" si="2"/>
        <v>2.6600000000325963</v>
      </c>
      <c r="J59" s="132"/>
      <c r="K59" s="27" t="s">
        <v>132</v>
      </c>
    </row>
    <row r="60" spans="1:20" ht="30" customHeight="1" x14ac:dyDescent="0.25">
      <c r="A60" s="35">
        <v>5</v>
      </c>
      <c r="B60" s="8" t="s">
        <v>14</v>
      </c>
      <c r="C60" s="131"/>
      <c r="D60" s="131"/>
      <c r="E60" s="26"/>
      <c r="F60" s="131"/>
      <c r="G60" s="131"/>
      <c r="H60" s="26"/>
      <c r="I60" s="132">
        <f t="shared" si="2"/>
        <v>0</v>
      </c>
      <c r="J60" s="132"/>
      <c r="K60" s="27"/>
    </row>
    <row r="61" spans="1:20" ht="33" customHeight="1" x14ac:dyDescent="0.25">
      <c r="A61" s="35">
        <v>6</v>
      </c>
      <c r="B61" s="8" t="s">
        <v>15</v>
      </c>
      <c r="C61" s="131"/>
      <c r="D61" s="131"/>
      <c r="E61" s="26"/>
      <c r="F61" s="131"/>
      <c r="G61" s="131"/>
      <c r="H61" s="26"/>
      <c r="I61" s="132">
        <f t="shared" si="2"/>
        <v>0</v>
      </c>
      <c r="J61" s="132"/>
      <c r="K61" s="27"/>
    </row>
    <row r="62" spans="1:20" ht="20.25" customHeight="1" x14ac:dyDescent="0.25">
      <c r="A62" s="35">
        <v>7</v>
      </c>
      <c r="B62" s="8" t="s">
        <v>16</v>
      </c>
      <c r="C62" s="131"/>
      <c r="D62" s="131"/>
      <c r="E62" s="26"/>
      <c r="F62" s="131"/>
      <c r="G62" s="131"/>
      <c r="H62" s="26"/>
      <c r="I62" s="132">
        <f t="shared" si="2"/>
        <v>0</v>
      </c>
      <c r="J62" s="132"/>
      <c r="K62" s="27"/>
    </row>
    <row r="63" spans="1:20" ht="25.5" customHeight="1" thickBot="1" x14ac:dyDescent="0.3">
      <c r="A63" s="9"/>
      <c r="B63" s="11" t="s">
        <v>17</v>
      </c>
      <c r="C63" s="142"/>
      <c r="D63" s="142"/>
      <c r="E63" s="142"/>
      <c r="F63" s="143">
        <f>SUM(F56:F62)</f>
        <v>617892</v>
      </c>
      <c r="G63" s="144"/>
      <c r="H63" s="16">
        <f>SUM(H56:H62)</f>
        <v>617889.34</v>
      </c>
      <c r="I63" s="145">
        <f>SUM(I56:J62)</f>
        <v>2.6600000000325963</v>
      </c>
      <c r="J63" s="146"/>
      <c r="K63" s="22"/>
    </row>
    <row r="65" spans="1:20" ht="6.75" customHeight="1" x14ac:dyDescent="0.25">
      <c r="A65" s="66" t="s">
        <v>67</v>
      </c>
      <c r="B65" s="66"/>
      <c r="C65" s="66"/>
      <c r="D65" s="66"/>
      <c r="E65" s="66"/>
      <c r="F65" s="66"/>
      <c r="G65" s="66"/>
      <c r="H65" s="66"/>
      <c r="I65" s="66"/>
      <c r="J65" s="66"/>
      <c r="K65" s="66"/>
      <c r="L65" s="66"/>
      <c r="M65" s="66"/>
      <c r="N65" s="66"/>
      <c r="O65" s="66"/>
      <c r="P65" s="66"/>
      <c r="Q65" s="66"/>
      <c r="R65" s="66"/>
      <c r="S65" s="66"/>
      <c r="T65" s="66"/>
    </row>
    <row r="66" spans="1:20" ht="17.25" customHeight="1" x14ac:dyDescent="0.25">
      <c r="A66" s="66"/>
      <c r="B66" s="66"/>
      <c r="C66" s="66"/>
      <c r="D66" s="66"/>
      <c r="E66" s="66"/>
      <c r="F66" s="66"/>
      <c r="G66" s="66"/>
      <c r="H66" s="66"/>
      <c r="I66" s="66"/>
      <c r="J66" s="66"/>
      <c r="K66" s="66"/>
      <c r="L66" s="66"/>
      <c r="M66" s="66"/>
      <c r="N66" s="66"/>
      <c r="O66" s="66"/>
      <c r="P66" s="66"/>
      <c r="Q66" s="66"/>
      <c r="R66" s="66"/>
      <c r="S66" s="66"/>
      <c r="T66" s="66"/>
    </row>
    <row r="67" spans="1:20" ht="10.5" customHeight="1" x14ac:dyDescent="0.25">
      <c r="A67" s="66"/>
      <c r="B67" s="66"/>
      <c r="C67" s="66"/>
      <c r="D67" s="66"/>
      <c r="E67" s="66"/>
      <c r="F67" s="66"/>
      <c r="G67" s="66"/>
      <c r="H67" s="66"/>
      <c r="I67" s="66"/>
      <c r="J67" s="66"/>
      <c r="K67" s="66"/>
      <c r="L67" s="66"/>
      <c r="M67" s="66"/>
      <c r="N67" s="66"/>
      <c r="O67" s="66"/>
      <c r="P67" s="66"/>
      <c r="Q67" s="66"/>
      <c r="R67" s="66"/>
      <c r="S67" s="66"/>
      <c r="T67" s="66"/>
    </row>
    <row r="68" spans="1:20" ht="10.5" customHeight="1" x14ac:dyDescent="0.25">
      <c r="A68" s="66"/>
      <c r="B68" s="66"/>
      <c r="C68" s="66"/>
      <c r="D68" s="66"/>
      <c r="E68" s="66"/>
      <c r="F68" s="66"/>
      <c r="G68" s="66"/>
      <c r="H68" s="66"/>
      <c r="I68" s="66"/>
      <c r="J68" s="66"/>
      <c r="K68" s="66"/>
      <c r="L68" s="66"/>
      <c r="M68" s="66"/>
      <c r="N68" s="66"/>
      <c r="O68" s="66"/>
      <c r="P68" s="66"/>
      <c r="Q68" s="66"/>
      <c r="R68" s="66"/>
      <c r="S68" s="66"/>
      <c r="T68" s="66"/>
    </row>
    <row r="69" spans="1:20" ht="15.75" x14ac:dyDescent="0.25">
      <c r="A69" s="137" t="s">
        <v>68</v>
      </c>
      <c r="B69" s="137"/>
      <c r="C69" s="137"/>
      <c r="D69" s="137"/>
      <c r="E69" s="137"/>
      <c r="F69" s="137"/>
      <c r="G69" s="137"/>
      <c r="H69" s="137"/>
      <c r="I69" s="137"/>
      <c r="J69" s="137"/>
      <c r="K69" s="137"/>
      <c r="L69" s="137"/>
      <c r="M69" s="137"/>
      <c r="N69" s="137"/>
      <c r="O69" s="137"/>
      <c r="P69" s="137"/>
      <c r="Q69" s="137"/>
      <c r="R69" s="137"/>
      <c r="S69" s="137"/>
      <c r="T69" s="137"/>
    </row>
    <row r="70" spans="1:20" ht="23.25" customHeight="1" x14ac:dyDescent="0.25">
      <c r="A70" s="139" t="s">
        <v>75</v>
      </c>
      <c r="B70" s="139"/>
      <c r="C70" s="139"/>
      <c r="D70" s="139"/>
      <c r="E70" s="139"/>
      <c r="F70" s="139"/>
      <c r="G70" s="147" t="s">
        <v>123</v>
      </c>
      <c r="H70" s="147"/>
      <c r="I70" s="147"/>
      <c r="J70" s="147"/>
      <c r="K70" s="147"/>
      <c r="L70" s="147"/>
      <c r="M70" s="147"/>
      <c r="N70" s="147"/>
      <c r="O70" s="147"/>
      <c r="P70" s="147"/>
      <c r="Q70" s="147"/>
      <c r="R70" s="147"/>
      <c r="S70" s="147"/>
      <c r="T70" s="147"/>
    </row>
    <row r="71" spans="1:20" ht="24" customHeight="1" x14ac:dyDescent="0.25">
      <c r="A71" s="137" t="s">
        <v>69</v>
      </c>
      <c r="B71" s="137"/>
      <c r="C71" s="137"/>
      <c r="D71" s="137"/>
      <c r="E71" s="137"/>
      <c r="F71" s="137"/>
      <c r="G71" s="137"/>
      <c r="H71" s="137"/>
      <c r="I71" s="137"/>
      <c r="J71" s="137"/>
      <c r="K71" s="137"/>
      <c r="L71" s="138" t="s">
        <v>134</v>
      </c>
      <c r="M71" s="138"/>
      <c r="N71" s="138"/>
      <c r="O71" s="138"/>
      <c r="P71" s="138"/>
      <c r="Q71" s="138"/>
      <c r="R71" s="138"/>
      <c r="S71" s="138"/>
      <c r="T71" s="138"/>
    </row>
    <row r="72" spans="1:20" ht="10.5" customHeight="1" x14ac:dyDescent="0.25">
      <c r="A72" s="1"/>
    </row>
    <row r="73" spans="1:20" ht="15.75" x14ac:dyDescent="0.25">
      <c r="A73" s="1" t="s">
        <v>18</v>
      </c>
    </row>
    <row r="74" spans="1:20" ht="15.75" x14ac:dyDescent="0.25">
      <c r="A74" s="139" t="s">
        <v>70</v>
      </c>
      <c r="B74" s="139"/>
      <c r="C74" s="139"/>
      <c r="D74" s="139"/>
      <c r="E74" s="139"/>
      <c r="F74" s="139"/>
      <c r="G74" s="139"/>
      <c r="H74" s="139"/>
      <c r="I74" s="139"/>
      <c r="J74" s="139"/>
      <c r="K74" s="139"/>
      <c r="L74" s="139"/>
      <c r="M74" s="139"/>
      <c r="N74" s="139"/>
      <c r="O74" s="139"/>
      <c r="P74" s="139"/>
      <c r="Q74" s="147" t="s">
        <v>136</v>
      </c>
      <c r="R74" s="147"/>
      <c r="S74" s="147"/>
      <c r="T74" s="147"/>
    </row>
    <row r="75" spans="1:20" ht="15.75" x14ac:dyDescent="0.25">
      <c r="A75" s="141" t="s">
        <v>34</v>
      </c>
      <c r="B75" s="141"/>
      <c r="C75" s="141"/>
      <c r="D75" s="148" t="s">
        <v>140</v>
      </c>
      <c r="E75" s="148"/>
      <c r="F75" s="148"/>
      <c r="G75" s="148"/>
      <c r="H75" s="148"/>
      <c r="I75" s="148"/>
      <c r="J75" s="148"/>
      <c r="K75" s="148"/>
      <c r="L75" s="148"/>
      <c r="M75" s="148"/>
      <c r="N75" s="148"/>
      <c r="O75" s="1"/>
    </row>
    <row r="76" spans="1:20" ht="15.75" x14ac:dyDescent="0.25">
      <c r="A76" s="1"/>
    </row>
    <row r="77" spans="1:20" ht="15.75" x14ac:dyDescent="0.25">
      <c r="A77" s="133" t="s">
        <v>19</v>
      </c>
      <c r="B77" s="133"/>
      <c r="C77" s="133"/>
      <c r="D77" s="133"/>
      <c r="E77" s="133"/>
      <c r="F77" s="133"/>
      <c r="G77" s="133"/>
      <c r="H77" s="133"/>
      <c r="I77" s="133"/>
      <c r="J77" s="133"/>
      <c r="K77" s="133"/>
      <c r="L77" s="133"/>
      <c r="M77" s="133"/>
      <c r="N77" s="133"/>
      <c r="O77" s="133"/>
      <c r="P77" s="133"/>
      <c r="Q77" s="133"/>
      <c r="R77" s="133"/>
      <c r="S77" s="133"/>
      <c r="T77" s="133"/>
    </row>
    <row r="79" spans="1:20" ht="15.75" customHeight="1" x14ac:dyDescent="0.25">
      <c r="A79" s="155" t="s">
        <v>87</v>
      </c>
      <c r="B79" s="155"/>
      <c r="C79" s="155"/>
      <c r="D79" s="155"/>
      <c r="E79" s="155"/>
      <c r="F79" s="155"/>
      <c r="G79" s="155"/>
      <c r="H79" s="155"/>
      <c r="I79" s="155"/>
      <c r="J79" s="155"/>
      <c r="K79" s="155"/>
      <c r="L79" s="155"/>
      <c r="M79" s="155"/>
      <c r="N79" s="155"/>
      <c r="O79" s="155"/>
      <c r="P79" s="155"/>
      <c r="Q79" s="155"/>
      <c r="R79" s="155"/>
      <c r="S79" s="155"/>
      <c r="T79" s="155"/>
    </row>
    <row r="80" spans="1:20" ht="15.75" x14ac:dyDescent="0.25">
      <c r="C80" s="5" t="s">
        <v>27</v>
      </c>
      <c r="D80" s="4" t="s">
        <v>28</v>
      </c>
      <c r="G80" s="156" t="s">
        <v>26</v>
      </c>
      <c r="H80" s="156"/>
      <c r="I80" s="7"/>
      <c r="J80" s="7"/>
    </row>
    <row r="82" spans="1:20" ht="15.75" x14ac:dyDescent="0.25">
      <c r="A82" s="155" t="s">
        <v>88</v>
      </c>
      <c r="B82" s="155"/>
      <c r="C82" s="155"/>
      <c r="D82" s="155"/>
      <c r="E82" s="155"/>
      <c r="F82" s="155"/>
      <c r="G82" s="155"/>
      <c r="H82" s="155"/>
      <c r="I82" s="155"/>
      <c r="J82" s="155"/>
      <c r="K82" s="155"/>
      <c r="L82" s="155"/>
      <c r="M82" s="155"/>
      <c r="N82" s="155"/>
      <c r="O82" s="155"/>
      <c r="P82" s="155"/>
      <c r="Q82" s="155"/>
      <c r="R82" s="155"/>
      <c r="S82" s="155"/>
      <c r="T82" s="155"/>
    </row>
    <row r="83" spans="1:20" ht="15.75" x14ac:dyDescent="0.25">
      <c r="C83" s="5" t="s">
        <v>27</v>
      </c>
      <c r="D83" s="4" t="s">
        <v>28</v>
      </c>
      <c r="G83" s="156" t="s">
        <v>26</v>
      </c>
      <c r="H83" s="156"/>
      <c r="I83" s="7"/>
      <c r="J83" s="7"/>
    </row>
    <row r="85" spans="1:20" ht="15.75" x14ac:dyDescent="0.25">
      <c r="A85" s="2" t="s">
        <v>20</v>
      </c>
    </row>
    <row r="86" spans="1:20" ht="15.75" x14ac:dyDescent="0.25">
      <c r="A86" s="1"/>
      <c r="G86" s="3"/>
    </row>
    <row r="87" spans="1:20" ht="15.75" x14ac:dyDescent="0.25">
      <c r="A87" s="1" t="s">
        <v>21</v>
      </c>
      <c r="B87" s="157" t="s">
        <v>142</v>
      </c>
      <c r="C87" s="157"/>
    </row>
    <row r="89" spans="1:20" ht="15.75" x14ac:dyDescent="0.25">
      <c r="A89" s="149" t="s">
        <v>89</v>
      </c>
      <c r="B89" s="149"/>
      <c r="C89" s="149"/>
      <c r="D89" s="149"/>
      <c r="E89" s="149"/>
      <c r="F89" s="149"/>
      <c r="G89" s="149"/>
      <c r="H89" s="149"/>
      <c r="I89" s="149"/>
      <c r="J89" s="149"/>
      <c r="K89" s="149"/>
      <c r="L89" s="149"/>
      <c r="M89" s="149"/>
      <c r="N89" s="149"/>
      <c r="O89" s="149"/>
      <c r="P89" s="149"/>
      <c r="Q89" s="149"/>
      <c r="R89" s="149"/>
      <c r="S89" s="149"/>
      <c r="T89" s="149"/>
    </row>
    <row r="90" spans="1:20" ht="15.75" x14ac:dyDescent="0.25">
      <c r="C90" s="5" t="s">
        <v>27</v>
      </c>
      <c r="D90" s="4" t="s">
        <v>28</v>
      </c>
      <c r="G90" s="150" t="s">
        <v>26</v>
      </c>
      <c r="H90" s="150"/>
      <c r="J90" s="150" t="s">
        <v>29</v>
      </c>
      <c r="K90" s="150"/>
      <c r="L90" s="7"/>
      <c r="M90" s="7"/>
      <c r="N90" s="7"/>
    </row>
    <row r="92" spans="1:20" ht="15.75" x14ac:dyDescent="0.25">
      <c r="A92" s="151" t="s">
        <v>32</v>
      </c>
      <c r="B92" s="151"/>
      <c r="C92" s="151"/>
      <c r="D92" s="151"/>
      <c r="E92" s="151"/>
      <c r="F92" s="151"/>
      <c r="G92" s="151"/>
      <c r="H92" s="151"/>
      <c r="I92" s="151"/>
      <c r="J92" s="151"/>
      <c r="K92" s="151"/>
      <c r="L92" s="151"/>
      <c r="M92" s="151"/>
      <c r="N92" s="151"/>
      <c r="O92" s="151"/>
      <c r="P92" s="151"/>
      <c r="Q92" s="151"/>
      <c r="R92" s="151"/>
      <c r="S92" s="151"/>
      <c r="T92" s="151"/>
    </row>
    <row r="93" spans="1:20" x14ac:dyDescent="0.25">
      <c r="A93" s="152" t="s">
        <v>74</v>
      </c>
      <c r="B93" s="152"/>
      <c r="C93" s="152"/>
      <c r="D93" s="152"/>
      <c r="E93" s="152"/>
      <c r="F93" s="152"/>
      <c r="G93" s="152"/>
      <c r="H93" s="152"/>
      <c r="I93" s="152"/>
      <c r="J93" s="152"/>
      <c r="K93" s="152"/>
      <c r="L93" s="152"/>
      <c r="M93" s="152"/>
      <c r="N93" s="152"/>
      <c r="O93" s="152"/>
      <c r="P93" s="152"/>
      <c r="Q93" s="152"/>
      <c r="R93" s="152"/>
      <c r="S93" s="152"/>
      <c r="T93" s="152"/>
    </row>
    <row r="94" spans="1:20" s="24" customFormat="1" ht="23.25" customHeight="1" x14ac:dyDescent="0.25">
      <c r="A94" s="153" t="s">
        <v>73</v>
      </c>
      <c r="B94" s="154"/>
      <c r="C94" s="154"/>
      <c r="D94" s="154"/>
      <c r="E94" s="154"/>
      <c r="F94" s="154"/>
      <c r="G94" s="154"/>
      <c r="H94" s="154"/>
      <c r="I94" s="154"/>
      <c r="J94" s="154"/>
      <c r="K94" s="154"/>
      <c r="L94" s="154"/>
      <c r="M94" s="154"/>
      <c r="N94" s="154"/>
      <c r="O94" s="154"/>
      <c r="P94" s="154"/>
      <c r="Q94" s="154"/>
      <c r="R94" s="154"/>
      <c r="S94" s="154"/>
      <c r="T94" s="154"/>
    </row>
    <row r="102" spans="6:6" x14ac:dyDescent="0.25">
      <c r="F102" t="s">
        <v>27</v>
      </c>
    </row>
  </sheetData>
  <mergeCells count="119">
    <mergeCell ref="A89:T89"/>
    <mergeCell ref="G90:H90"/>
    <mergeCell ref="J90:K90"/>
    <mergeCell ref="A92:T92"/>
    <mergeCell ref="A93:T93"/>
    <mergeCell ref="A94:T94"/>
    <mergeCell ref="A77:T77"/>
    <mergeCell ref="A79:T79"/>
    <mergeCell ref="G80:H80"/>
    <mergeCell ref="A82:T82"/>
    <mergeCell ref="G83:H83"/>
    <mergeCell ref="B87:C87"/>
    <mergeCell ref="A71:K71"/>
    <mergeCell ref="L71:T71"/>
    <mergeCell ref="A74:P74"/>
    <mergeCell ref="Q74:T74"/>
    <mergeCell ref="A75:C75"/>
    <mergeCell ref="C63:E63"/>
    <mergeCell ref="F63:G63"/>
    <mergeCell ref="I63:J63"/>
    <mergeCell ref="A65:T68"/>
    <mergeCell ref="A69:T69"/>
    <mergeCell ref="A70:F70"/>
    <mergeCell ref="G70:T70"/>
    <mergeCell ref="D75:N75"/>
    <mergeCell ref="C61:D61"/>
    <mergeCell ref="F61:G61"/>
    <mergeCell ref="I61:J61"/>
    <mergeCell ref="C62:D62"/>
    <mergeCell ref="F62:G62"/>
    <mergeCell ref="I62:J62"/>
    <mergeCell ref="C59:D59"/>
    <mergeCell ref="F59:G59"/>
    <mergeCell ref="I59:J59"/>
    <mergeCell ref="C60:D60"/>
    <mergeCell ref="F60:G60"/>
    <mergeCell ref="I60:J60"/>
    <mergeCell ref="C57:D57"/>
    <mergeCell ref="F57:G57"/>
    <mergeCell ref="I57:J57"/>
    <mergeCell ref="C58:D58"/>
    <mergeCell ref="F58:G58"/>
    <mergeCell ref="I58:J58"/>
    <mergeCell ref="A53:T53"/>
    <mergeCell ref="C55:D55"/>
    <mergeCell ref="F55:G55"/>
    <mergeCell ref="I55:J55"/>
    <mergeCell ref="C56:D56"/>
    <mergeCell ref="F56:G56"/>
    <mergeCell ref="I56:J56"/>
    <mergeCell ref="A46:T46"/>
    <mergeCell ref="C48:T48"/>
    <mergeCell ref="A49:T49"/>
    <mergeCell ref="A50:B50"/>
    <mergeCell ref="C50:T50"/>
    <mergeCell ref="A51:T51"/>
    <mergeCell ref="A43:B43"/>
    <mergeCell ref="C43:F43"/>
    <mergeCell ref="I43:J43"/>
    <mergeCell ref="A44:B44"/>
    <mergeCell ref="C44:F44"/>
    <mergeCell ref="I44:J44"/>
    <mergeCell ref="K39:K40"/>
    <mergeCell ref="A41:B41"/>
    <mergeCell ref="C41:F41"/>
    <mergeCell ref="I41:J41"/>
    <mergeCell ref="A42:B42"/>
    <mergeCell ref="C42:F42"/>
    <mergeCell ref="I42:J42"/>
    <mergeCell ref="A34:B34"/>
    <mergeCell ref="C34:D34"/>
    <mergeCell ref="G34:H34"/>
    <mergeCell ref="A36:C36"/>
    <mergeCell ref="A37:T38"/>
    <mergeCell ref="A39:B40"/>
    <mergeCell ref="C39:F40"/>
    <mergeCell ref="G39:G40"/>
    <mergeCell ref="H39:H40"/>
    <mergeCell ref="I39:J39"/>
    <mergeCell ref="A32:B32"/>
    <mergeCell ref="C32:D32"/>
    <mergeCell ref="G32:H32"/>
    <mergeCell ref="A33:B33"/>
    <mergeCell ref="C33:D33"/>
    <mergeCell ref="G33:H33"/>
    <mergeCell ref="A30:B30"/>
    <mergeCell ref="C30:D30"/>
    <mergeCell ref="G30:H30"/>
    <mergeCell ref="A31:B31"/>
    <mergeCell ref="C31:D31"/>
    <mergeCell ref="G31:H31"/>
    <mergeCell ref="A28:B28"/>
    <mergeCell ref="C28:D28"/>
    <mergeCell ref="G28:H28"/>
    <mergeCell ref="A29:B29"/>
    <mergeCell ref="C29:D29"/>
    <mergeCell ref="G29:H29"/>
    <mergeCell ref="D21:H21"/>
    <mergeCell ref="J21:M21"/>
    <mergeCell ref="O21:O22"/>
    <mergeCell ref="P1:T7"/>
    <mergeCell ref="A9:T11"/>
    <mergeCell ref="A13:C13"/>
    <mergeCell ref="D13:G13"/>
    <mergeCell ref="A14:G14"/>
    <mergeCell ref="H14:T14"/>
    <mergeCell ref="P21:S21"/>
    <mergeCell ref="T21:T22"/>
    <mergeCell ref="A25:T26"/>
    <mergeCell ref="A16:C16"/>
    <mergeCell ref="A17:T17"/>
    <mergeCell ref="A18:A22"/>
    <mergeCell ref="B18:B22"/>
    <mergeCell ref="C18:H20"/>
    <mergeCell ref="I18:M20"/>
    <mergeCell ref="N18:N22"/>
    <mergeCell ref="O18:S20"/>
    <mergeCell ref="T18:T20"/>
    <mergeCell ref="C21:C22"/>
  </mergeCells>
  <printOptions horizontalCentered="1"/>
  <pageMargins left="0.6692913385826772" right="0.43307086614173229" top="0.70866141732283472" bottom="0.39370078740157483" header="0.19685039370078741" footer="0.19685039370078741"/>
  <pageSetup paperSize="9" scale="59"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102"/>
  <sheetViews>
    <sheetView tabSelected="1" topLeftCell="A60" workbookViewId="0">
      <selection activeCell="L85" sqref="L85"/>
    </sheetView>
  </sheetViews>
  <sheetFormatPr defaultRowHeight="15" x14ac:dyDescent="0.25"/>
  <cols>
    <col min="1" max="1" width="10.140625" customWidth="1"/>
    <col min="2" max="2" width="20" customWidth="1"/>
    <col min="3" max="3" width="9.85546875" customWidth="1"/>
    <col min="4" max="4" width="11.7109375" customWidth="1"/>
    <col min="5" max="5" width="12" hidden="1" customWidth="1"/>
    <col min="6" max="6" width="16" customWidth="1"/>
    <col min="7" max="7" width="15.140625" customWidth="1"/>
    <col min="8" max="8" width="13.140625" customWidth="1"/>
    <col min="9" max="9" width="9.85546875" customWidth="1"/>
    <col min="10" max="10" width="11.28515625" customWidth="1"/>
    <col min="11" max="11" width="12.85546875" customWidth="1"/>
    <col min="12" max="12" width="11.28515625" customWidth="1"/>
    <col min="13" max="13" width="9.85546875" customWidth="1"/>
    <col min="14" max="14" width="13.28515625" customWidth="1"/>
    <col min="15" max="15" width="10" bestFit="1" customWidth="1"/>
    <col min="16" max="16" width="9.85546875" customWidth="1"/>
    <col min="17" max="17" width="10" customWidth="1"/>
    <col min="18" max="18" width="11" customWidth="1"/>
    <col min="19" max="19" width="10.42578125" customWidth="1"/>
    <col min="20" max="20" width="10.140625" customWidth="1"/>
  </cols>
  <sheetData>
    <row r="1" spans="1:20" ht="15" customHeight="1" x14ac:dyDescent="0.25">
      <c r="P1" s="64" t="s">
        <v>35</v>
      </c>
      <c r="Q1" s="64"/>
      <c r="R1" s="64"/>
      <c r="S1" s="64"/>
      <c r="T1" s="64"/>
    </row>
    <row r="2" spans="1:20" x14ac:dyDescent="0.25">
      <c r="P2" s="64"/>
      <c r="Q2" s="64"/>
      <c r="R2" s="64"/>
      <c r="S2" s="64"/>
      <c r="T2" s="64"/>
    </row>
    <row r="3" spans="1:20" x14ac:dyDescent="0.25">
      <c r="P3" s="64"/>
      <c r="Q3" s="64"/>
      <c r="R3" s="64"/>
      <c r="S3" s="64"/>
      <c r="T3" s="64"/>
    </row>
    <row r="4" spans="1:20" x14ac:dyDescent="0.25">
      <c r="P4" s="64"/>
      <c r="Q4" s="64"/>
      <c r="R4" s="64"/>
      <c r="S4" s="64"/>
      <c r="T4" s="64"/>
    </row>
    <row r="5" spans="1:20" x14ac:dyDescent="0.25">
      <c r="P5" s="64"/>
      <c r="Q5" s="64"/>
      <c r="R5" s="64"/>
      <c r="S5" s="64"/>
      <c r="T5" s="64"/>
    </row>
    <row r="6" spans="1:20" x14ac:dyDescent="0.25">
      <c r="P6" s="64"/>
      <c r="Q6" s="64"/>
      <c r="R6" s="64"/>
      <c r="S6" s="64"/>
      <c r="T6" s="64"/>
    </row>
    <row r="7" spans="1:20" x14ac:dyDescent="0.25">
      <c r="P7" s="64"/>
      <c r="Q7" s="64"/>
      <c r="R7" s="64"/>
      <c r="S7" s="64"/>
      <c r="T7" s="64"/>
    </row>
    <row r="8" spans="1:20" ht="15.75" customHeight="1" x14ac:dyDescent="0.25"/>
    <row r="9" spans="1:20" ht="15" customHeight="1" x14ac:dyDescent="0.25">
      <c r="A9" s="65" t="s">
        <v>36</v>
      </c>
      <c r="B9" s="65"/>
      <c r="C9" s="65"/>
      <c r="D9" s="65"/>
      <c r="E9" s="65"/>
      <c r="F9" s="65"/>
      <c r="G9" s="65"/>
      <c r="H9" s="65"/>
      <c r="I9" s="65"/>
      <c r="J9" s="65"/>
      <c r="K9" s="65"/>
      <c r="L9" s="65"/>
      <c r="M9" s="65"/>
      <c r="N9" s="65"/>
      <c r="O9" s="65"/>
      <c r="P9" s="65"/>
      <c r="Q9" s="65"/>
      <c r="R9" s="65"/>
      <c r="S9" s="65"/>
      <c r="T9" s="65"/>
    </row>
    <row r="10" spans="1:20" ht="15.75" customHeight="1" x14ac:dyDescent="0.25">
      <c r="A10" s="65"/>
      <c r="B10" s="65"/>
      <c r="C10" s="65"/>
      <c r="D10" s="65"/>
      <c r="E10" s="65"/>
      <c r="F10" s="65"/>
      <c r="G10" s="65"/>
      <c r="H10" s="65"/>
      <c r="I10" s="65"/>
      <c r="J10" s="65"/>
      <c r="K10" s="65"/>
      <c r="L10" s="65"/>
      <c r="M10" s="65"/>
      <c r="N10" s="65"/>
      <c r="O10" s="65"/>
      <c r="P10" s="65"/>
      <c r="Q10" s="65"/>
      <c r="R10" s="65"/>
      <c r="S10" s="65"/>
      <c r="T10" s="65"/>
    </row>
    <row r="11" spans="1:20" ht="16.5" customHeight="1" x14ac:dyDescent="0.25">
      <c r="A11" s="65"/>
      <c r="B11" s="65"/>
      <c r="C11" s="65"/>
      <c r="D11" s="65"/>
      <c r="E11" s="65"/>
      <c r="F11" s="65"/>
      <c r="G11" s="65"/>
      <c r="H11" s="65"/>
      <c r="I11" s="65"/>
      <c r="J11" s="65"/>
      <c r="K11" s="65"/>
      <c r="L11" s="65"/>
      <c r="M11" s="65"/>
      <c r="N11" s="65"/>
      <c r="O11" s="65"/>
      <c r="P11" s="65"/>
      <c r="Q11" s="65"/>
      <c r="R11" s="65"/>
      <c r="S11" s="65"/>
      <c r="T11" s="65"/>
    </row>
    <row r="12" spans="1:20" ht="18.75" customHeight="1" x14ac:dyDescent="0.25"/>
    <row r="13" spans="1:20" ht="19.5" customHeight="1" x14ac:dyDescent="0.25">
      <c r="A13" s="66" t="s">
        <v>33</v>
      </c>
      <c r="B13" s="66"/>
      <c r="C13" s="66"/>
      <c r="D13" s="67" t="s">
        <v>141</v>
      </c>
      <c r="E13" s="67"/>
      <c r="F13" s="67"/>
      <c r="G13" s="67"/>
      <c r="H13" s="19"/>
      <c r="I13" s="19"/>
      <c r="J13" s="19"/>
      <c r="K13" s="19"/>
      <c r="L13" s="19"/>
      <c r="M13" s="19"/>
      <c r="N13" s="19"/>
      <c r="O13" s="19"/>
      <c r="P13" s="19"/>
      <c r="Q13" s="19"/>
      <c r="R13" s="19"/>
      <c r="S13" s="19"/>
      <c r="T13" s="19"/>
    </row>
    <row r="14" spans="1:20" ht="19.5" customHeight="1" x14ac:dyDescent="0.25">
      <c r="A14" s="66" t="s">
        <v>37</v>
      </c>
      <c r="B14" s="66"/>
      <c r="C14" s="66"/>
      <c r="D14" s="66"/>
      <c r="E14" s="66"/>
      <c r="F14" s="66"/>
      <c r="G14" s="66"/>
      <c r="H14" s="67" t="s">
        <v>76</v>
      </c>
      <c r="I14" s="67"/>
      <c r="J14" s="67"/>
      <c r="K14" s="67"/>
      <c r="L14" s="67"/>
      <c r="M14" s="67"/>
      <c r="N14" s="67"/>
      <c r="O14" s="67"/>
      <c r="P14" s="67"/>
      <c r="Q14" s="67"/>
      <c r="R14" s="67"/>
      <c r="S14" s="67"/>
      <c r="T14" s="67"/>
    </row>
    <row r="15" spans="1:20" ht="13.5" customHeight="1" x14ac:dyDescent="0.25">
      <c r="H15" s="3"/>
    </row>
    <row r="16" spans="1:20" ht="26.25" customHeight="1" x14ac:dyDescent="0.25">
      <c r="A16" s="70" t="s">
        <v>0</v>
      </c>
      <c r="B16" s="70"/>
      <c r="C16" s="70"/>
    </row>
    <row r="17" spans="1:20" ht="65.25" customHeight="1" thickBot="1" x14ac:dyDescent="0.3">
      <c r="A17" s="66" t="s">
        <v>71</v>
      </c>
      <c r="B17" s="66"/>
      <c r="C17" s="66"/>
      <c r="D17" s="66"/>
      <c r="E17" s="66"/>
      <c r="F17" s="66"/>
      <c r="G17" s="66"/>
      <c r="H17" s="66"/>
      <c r="I17" s="66"/>
      <c r="J17" s="66"/>
      <c r="K17" s="66"/>
      <c r="L17" s="66"/>
      <c r="M17" s="66"/>
      <c r="N17" s="66"/>
      <c r="O17" s="66"/>
      <c r="P17" s="66"/>
      <c r="Q17" s="66"/>
      <c r="R17" s="66"/>
      <c r="S17" s="66"/>
      <c r="T17" s="66"/>
    </row>
    <row r="18" spans="1:20" ht="15" customHeight="1" x14ac:dyDescent="0.25">
      <c r="A18" s="71" t="s">
        <v>22</v>
      </c>
      <c r="B18" s="73" t="s">
        <v>38</v>
      </c>
      <c r="C18" s="75" t="s">
        <v>39</v>
      </c>
      <c r="D18" s="76"/>
      <c r="E18" s="76"/>
      <c r="F18" s="76"/>
      <c r="G18" s="76"/>
      <c r="H18" s="77"/>
      <c r="I18" s="84" t="s">
        <v>42</v>
      </c>
      <c r="J18" s="84"/>
      <c r="K18" s="84"/>
      <c r="L18" s="84"/>
      <c r="M18" s="84"/>
      <c r="N18" s="84" t="s">
        <v>45</v>
      </c>
      <c r="O18" s="84" t="s">
        <v>46</v>
      </c>
      <c r="P18" s="84"/>
      <c r="Q18" s="84"/>
      <c r="R18" s="84"/>
      <c r="S18" s="84"/>
      <c r="T18" s="85" t="s">
        <v>1</v>
      </c>
    </row>
    <row r="19" spans="1:20" ht="16.5" customHeight="1" x14ac:dyDescent="0.25">
      <c r="A19" s="72"/>
      <c r="B19" s="74"/>
      <c r="C19" s="78"/>
      <c r="D19" s="79"/>
      <c r="E19" s="79"/>
      <c r="F19" s="79"/>
      <c r="G19" s="79"/>
      <c r="H19" s="80"/>
      <c r="I19" s="68"/>
      <c r="J19" s="68"/>
      <c r="K19" s="68"/>
      <c r="L19" s="68"/>
      <c r="M19" s="68"/>
      <c r="N19" s="68"/>
      <c r="O19" s="68"/>
      <c r="P19" s="68"/>
      <c r="Q19" s="68"/>
      <c r="R19" s="68"/>
      <c r="S19" s="68"/>
      <c r="T19" s="69"/>
    </row>
    <row r="20" spans="1:20" ht="23.25" customHeight="1" x14ac:dyDescent="0.25">
      <c r="A20" s="72"/>
      <c r="B20" s="74"/>
      <c r="C20" s="81"/>
      <c r="D20" s="82"/>
      <c r="E20" s="82"/>
      <c r="F20" s="82"/>
      <c r="G20" s="82"/>
      <c r="H20" s="83"/>
      <c r="I20" s="68"/>
      <c r="J20" s="68"/>
      <c r="K20" s="68"/>
      <c r="L20" s="68"/>
      <c r="M20" s="68"/>
      <c r="N20" s="68"/>
      <c r="O20" s="68"/>
      <c r="P20" s="68"/>
      <c r="Q20" s="68"/>
      <c r="R20" s="68"/>
      <c r="S20" s="68"/>
      <c r="T20" s="69"/>
    </row>
    <row r="21" spans="1:20" x14ac:dyDescent="0.25">
      <c r="A21" s="72"/>
      <c r="B21" s="74"/>
      <c r="C21" s="68" t="s">
        <v>2</v>
      </c>
      <c r="D21" s="92" t="s">
        <v>3</v>
      </c>
      <c r="E21" s="92"/>
      <c r="F21" s="92"/>
      <c r="G21" s="92"/>
      <c r="H21" s="92"/>
      <c r="I21" s="30"/>
      <c r="J21" s="92" t="s">
        <v>3</v>
      </c>
      <c r="K21" s="92"/>
      <c r="L21" s="92"/>
      <c r="M21" s="92"/>
      <c r="N21" s="68"/>
      <c r="O21" s="68" t="s">
        <v>2</v>
      </c>
      <c r="P21" s="68" t="s">
        <v>3</v>
      </c>
      <c r="Q21" s="68"/>
      <c r="R21" s="68"/>
      <c r="S21" s="68"/>
      <c r="T21" s="69"/>
    </row>
    <row r="22" spans="1:20" ht="159" customHeight="1" x14ac:dyDescent="0.25">
      <c r="A22" s="72"/>
      <c r="B22" s="74"/>
      <c r="C22" s="68"/>
      <c r="D22" s="31" t="s">
        <v>4</v>
      </c>
      <c r="E22" s="31" t="s">
        <v>5</v>
      </c>
      <c r="F22" s="31" t="s">
        <v>5</v>
      </c>
      <c r="G22" s="31" t="s">
        <v>40</v>
      </c>
      <c r="H22" s="31" t="s">
        <v>41</v>
      </c>
      <c r="I22" s="31" t="s">
        <v>2</v>
      </c>
      <c r="J22" s="31" t="s">
        <v>4</v>
      </c>
      <c r="K22" s="31" t="s">
        <v>5</v>
      </c>
      <c r="L22" s="31" t="s">
        <v>43</v>
      </c>
      <c r="M22" s="31" t="s">
        <v>44</v>
      </c>
      <c r="N22" s="68"/>
      <c r="O22" s="68"/>
      <c r="P22" s="31" t="s">
        <v>4</v>
      </c>
      <c r="Q22" s="31" t="s">
        <v>5</v>
      </c>
      <c r="R22" s="31" t="s">
        <v>43</v>
      </c>
      <c r="S22" s="31" t="s">
        <v>44</v>
      </c>
      <c r="T22" s="69"/>
    </row>
    <row r="23" spans="1:20" ht="95.25" customHeight="1" thickBot="1" x14ac:dyDescent="0.3">
      <c r="A23" s="6">
        <v>1</v>
      </c>
      <c r="B23" s="44" t="s">
        <v>77</v>
      </c>
      <c r="C23" s="54">
        <f>D23+F23+G23+H23</f>
        <v>725000</v>
      </c>
      <c r="D23" s="55">
        <v>500000</v>
      </c>
      <c r="E23" s="56"/>
      <c r="F23" s="55">
        <v>75000</v>
      </c>
      <c r="G23" s="55">
        <v>75000</v>
      </c>
      <c r="H23" s="55">
        <v>75000</v>
      </c>
      <c r="I23" s="54">
        <f>J23+K23+L23+M23</f>
        <v>725000</v>
      </c>
      <c r="J23" s="57">
        <v>500000</v>
      </c>
      <c r="K23" s="55">
        <v>75000</v>
      </c>
      <c r="L23" s="55">
        <v>75000</v>
      </c>
      <c r="M23" s="55">
        <v>75000</v>
      </c>
      <c r="N23" s="58">
        <v>724999.99</v>
      </c>
      <c r="O23" s="53">
        <f>P23+Q23+R23+S23</f>
        <v>724999.99</v>
      </c>
      <c r="P23" s="58">
        <v>499999.99</v>
      </c>
      <c r="Q23" s="51">
        <v>75000</v>
      </c>
      <c r="R23" s="51">
        <v>75000</v>
      </c>
      <c r="S23" s="51">
        <v>75000</v>
      </c>
      <c r="T23" s="43"/>
    </row>
    <row r="24" spans="1:20" ht="14.25" customHeight="1" x14ac:dyDescent="0.25"/>
    <row r="25" spans="1:20" ht="15.75" customHeight="1" x14ac:dyDescent="0.25">
      <c r="A25" s="66" t="s">
        <v>72</v>
      </c>
      <c r="B25" s="66"/>
      <c r="C25" s="66"/>
      <c r="D25" s="66"/>
      <c r="E25" s="66"/>
      <c r="F25" s="66"/>
      <c r="G25" s="66"/>
      <c r="H25" s="66"/>
      <c r="I25" s="66"/>
      <c r="J25" s="66"/>
      <c r="K25" s="66"/>
      <c r="L25" s="66"/>
      <c r="M25" s="66"/>
      <c r="N25" s="66"/>
      <c r="O25" s="66"/>
      <c r="P25" s="66"/>
      <c r="Q25" s="66"/>
      <c r="R25" s="66"/>
      <c r="S25" s="66"/>
      <c r="T25" s="66"/>
    </row>
    <row r="26" spans="1:20" ht="15.75" customHeight="1" x14ac:dyDescent="0.25">
      <c r="A26" s="66"/>
      <c r="B26" s="66"/>
      <c r="C26" s="66"/>
      <c r="D26" s="66"/>
      <c r="E26" s="66"/>
      <c r="F26" s="66"/>
      <c r="G26" s="66"/>
      <c r="H26" s="66"/>
      <c r="I26" s="66"/>
      <c r="J26" s="66"/>
      <c r="K26" s="66"/>
      <c r="L26" s="66"/>
      <c r="M26" s="66"/>
      <c r="N26" s="66"/>
      <c r="O26" s="66"/>
      <c r="P26" s="66"/>
      <c r="Q26" s="66"/>
      <c r="R26" s="66"/>
      <c r="S26" s="66"/>
      <c r="T26" s="66"/>
    </row>
    <row r="27" spans="1:20" ht="13.5" customHeight="1" thickBot="1" x14ac:dyDescent="0.3">
      <c r="A27" s="28"/>
      <c r="B27" s="28"/>
      <c r="C27" s="28"/>
      <c r="D27" s="28"/>
      <c r="E27" s="28"/>
      <c r="F27" s="28"/>
      <c r="G27" s="28"/>
      <c r="H27" s="28"/>
      <c r="I27" s="28"/>
      <c r="J27" s="28"/>
      <c r="K27" s="28"/>
      <c r="L27" s="28"/>
      <c r="M27" s="28"/>
      <c r="N27" s="28"/>
      <c r="O27" s="28"/>
      <c r="P27" s="28"/>
      <c r="Q27" s="28"/>
      <c r="R27" s="28"/>
      <c r="S27" s="28"/>
      <c r="T27" s="28"/>
    </row>
    <row r="28" spans="1:20" ht="65.25" customHeight="1" x14ac:dyDescent="0.25">
      <c r="A28" s="86" t="s">
        <v>47</v>
      </c>
      <c r="B28" s="87"/>
      <c r="C28" s="87" t="s">
        <v>48</v>
      </c>
      <c r="D28" s="87"/>
      <c r="E28" s="29"/>
      <c r="F28" s="29" t="s">
        <v>49</v>
      </c>
      <c r="G28" s="87" t="s">
        <v>50</v>
      </c>
      <c r="H28" s="87"/>
      <c r="I28" s="23" t="s">
        <v>31</v>
      </c>
    </row>
    <row r="29" spans="1:20" ht="15.75" customHeight="1" x14ac:dyDescent="0.25">
      <c r="A29" s="88" t="s">
        <v>6</v>
      </c>
      <c r="B29" s="89"/>
      <c r="C29" s="90">
        <f>C31+C32+C33+C34</f>
        <v>725000</v>
      </c>
      <c r="D29" s="90"/>
      <c r="E29" s="13"/>
      <c r="F29" s="37">
        <f>F31+F32+F33+F34</f>
        <v>100.00000100000003</v>
      </c>
      <c r="G29" s="91">
        <v>724999.99</v>
      </c>
      <c r="H29" s="91"/>
      <c r="I29" s="36"/>
    </row>
    <row r="30" spans="1:20" ht="15" customHeight="1" x14ac:dyDescent="0.25">
      <c r="A30" s="95" t="s">
        <v>7</v>
      </c>
      <c r="B30" s="96"/>
      <c r="C30" s="97"/>
      <c r="D30" s="97"/>
      <c r="E30" s="14"/>
      <c r="F30" s="38"/>
      <c r="G30" s="98"/>
      <c r="H30" s="98"/>
      <c r="I30" s="38"/>
    </row>
    <row r="31" spans="1:20" ht="30" customHeight="1" x14ac:dyDescent="0.25">
      <c r="A31" s="88" t="s">
        <v>51</v>
      </c>
      <c r="B31" s="89"/>
      <c r="C31" s="162">
        <v>500000</v>
      </c>
      <c r="D31" s="162"/>
      <c r="E31" s="13"/>
      <c r="F31" s="37">
        <f>ROUND((C31/C$29*100),6)</f>
        <v>68.965517000000006</v>
      </c>
      <c r="G31" s="94">
        <f>ROUND((G$29*F31/100),2)</f>
        <v>499999.99</v>
      </c>
      <c r="H31" s="94"/>
      <c r="I31" s="37">
        <f>C31-G31</f>
        <v>1.0000000009313226E-2</v>
      </c>
    </row>
    <row r="32" spans="1:20" ht="45.75" customHeight="1" x14ac:dyDescent="0.25">
      <c r="A32" s="88" t="s">
        <v>8</v>
      </c>
      <c r="B32" s="89"/>
      <c r="C32" s="162">
        <v>75000</v>
      </c>
      <c r="D32" s="162"/>
      <c r="E32" s="13"/>
      <c r="F32" s="37">
        <f>ROUND((C32/C$29*100),6)</f>
        <v>10.344828</v>
      </c>
      <c r="G32" s="94">
        <f t="shared" ref="G32" si="0">ROUND((G$29*F32/100),2)</f>
        <v>75000</v>
      </c>
      <c r="H32" s="94"/>
      <c r="I32" s="37">
        <f t="shared" ref="I32:I34" si="1">C32-G32</f>
        <v>0</v>
      </c>
    </row>
    <row r="33" spans="1:21" ht="46.5" customHeight="1" x14ac:dyDescent="0.25">
      <c r="A33" s="88" t="s">
        <v>52</v>
      </c>
      <c r="B33" s="89"/>
      <c r="C33" s="162">
        <v>75000</v>
      </c>
      <c r="D33" s="162"/>
      <c r="E33" s="13"/>
      <c r="F33" s="37">
        <f>ROUND((C33/C$29*100),6)</f>
        <v>10.344828</v>
      </c>
      <c r="G33" s="94">
        <f t="shared" ref="G33:G34" si="2">ROUND((G$29*F33/100),2)</f>
        <v>75000</v>
      </c>
      <c r="H33" s="94"/>
      <c r="I33" s="37">
        <f t="shared" si="1"/>
        <v>0</v>
      </c>
    </row>
    <row r="34" spans="1:21" ht="46.5" customHeight="1" thickBot="1" x14ac:dyDescent="0.3">
      <c r="A34" s="110" t="s">
        <v>53</v>
      </c>
      <c r="B34" s="111"/>
      <c r="C34" s="163">
        <v>75000</v>
      </c>
      <c r="D34" s="163"/>
      <c r="E34" s="15"/>
      <c r="F34" s="37">
        <f>ROUND((C34/C$29*100),6)</f>
        <v>10.344828</v>
      </c>
      <c r="G34" s="94">
        <f t="shared" si="2"/>
        <v>75000</v>
      </c>
      <c r="H34" s="94"/>
      <c r="I34" s="37">
        <f t="shared" si="1"/>
        <v>0</v>
      </c>
    </row>
    <row r="35" spans="1:21" ht="12.75" customHeight="1" x14ac:dyDescent="0.25"/>
    <row r="36" spans="1:21" ht="15.75" customHeight="1" x14ac:dyDescent="0.25">
      <c r="A36" s="70" t="s">
        <v>23</v>
      </c>
      <c r="B36" s="70"/>
      <c r="C36" s="70"/>
    </row>
    <row r="37" spans="1:21" ht="12.75" customHeight="1" x14ac:dyDescent="0.25">
      <c r="A37" s="66" t="s">
        <v>54</v>
      </c>
      <c r="B37" s="66"/>
      <c r="C37" s="66"/>
      <c r="D37" s="66"/>
      <c r="E37" s="66"/>
      <c r="F37" s="66"/>
      <c r="G37" s="66"/>
      <c r="H37" s="66"/>
      <c r="I37" s="66"/>
      <c r="J37" s="66"/>
      <c r="K37" s="66"/>
      <c r="L37" s="66"/>
      <c r="M37" s="66"/>
      <c r="N37" s="66"/>
      <c r="O37" s="66"/>
      <c r="P37" s="66"/>
      <c r="Q37" s="66"/>
      <c r="R37" s="66"/>
      <c r="S37" s="66"/>
      <c r="T37" s="66"/>
    </row>
    <row r="38" spans="1:21" ht="20.25" customHeight="1" thickBot="1" x14ac:dyDescent="0.3">
      <c r="A38" s="66"/>
      <c r="B38" s="66"/>
      <c r="C38" s="66"/>
      <c r="D38" s="66"/>
      <c r="E38" s="66"/>
      <c r="F38" s="66"/>
      <c r="G38" s="66"/>
      <c r="H38" s="66"/>
      <c r="I38" s="66"/>
      <c r="J38" s="66"/>
      <c r="K38" s="66"/>
      <c r="L38" s="66"/>
      <c r="M38" s="66"/>
      <c r="N38" s="66"/>
      <c r="O38" s="66"/>
      <c r="P38" s="66"/>
      <c r="Q38" s="66"/>
      <c r="R38" s="66"/>
      <c r="S38" s="66"/>
      <c r="T38" s="66"/>
    </row>
    <row r="39" spans="1:21" ht="128.25" customHeight="1" x14ac:dyDescent="0.25">
      <c r="A39" s="113" t="s">
        <v>9</v>
      </c>
      <c r="B39" s="114"/>
      <c r="C39" s="114" t="s">
        <v>55</v>
      </c>
      <c r="D39" s="114"/>
      <c r="E39" s="114"/>
      <c r="F39" s="114"/>
      <c r="G39" s="114" t="s">
        <v>24</v>
      </c>
      <c r="H39" s="117" t="s">
        <v>25</v>
      </c>
      <c r="I39" s="114" t="s">
        <v>10</v>
      </c>
      <c r="J39" s="119"/>
      <c r="K39" s="99"/>
    </row>
    <row r="40" spans="1:21" ht="15.75" hidden="1" customHeight="1" x14ac:dyDescent="0.25">
      <c r="A40" s="115"/>
      <c r="B40" s="116"/>
      <c r="C40" s="116"/>
      <c r="D40" s="116"/>
      <c r="E40" s="116"/>
      <c r="F40" s="116"/>
      <c r="G40" s="116"/>
      <c r="H40" s="118"/>
      <c r="I40" s="17"/>
      <c r="J40" s="18"/>
      <c r="K40" s="99"/>
    </row>
    <row r="41" spans="1:21" ht="29.25" customHeight="1" x14ac:dyDescent="0.25">
      <c r="A41" s="100" t="s">
        <v>56</v>
      </c>
      <c r="B41" s="101"/>
      <c r="C41" s="102">
        <f>C43+C44</f>
        <v>100000</v>
      </c>
      <c r="D41" s="103"/>
      <c r="E41" s="103"/>
      <c r="F41" s="104"/>
      <c r="G41" s="37">
        <f>G43+G44</f>
        <v>100000</v>
      </c>
      <c r="H41" s="33">
        <f>H43+H44</f>
        <v>0</v>
      </c>
      <c r="I41" s="105"/>
      <c r="J41" s="106"/>
    </row>
    <row r="42" spans="1:21" ht="17.25" customHeight="1" x14ac:dyDescent="0.25">
      <c r="A42" s="107" t="s">
        <v>7</v>
      </c>
      <c r="B42" s="108"/>
      <c r="C42" s="109"/>
      <c r="D42" s="109"/>
      <c r="E42" s="109"/>
      <c r="F42" s="109"/>
      <c r="G42" s="36"/>
      <c r="H42" s="21"/>
      <c r="I42" s="105"/>
      <c r="J42" s="106"/>
    </row>
    <row r="43" spans="1:21" ht="19.5" customHeight="1" x14ac:dyDescent="0.25">
      <c r="A43" s="123" t="s">
        <v>57</v>
      </c>
      <c r="B43" s="124"/>
      <c r="C43" s="125">
        <v>50000</v>
      </c>
      <c r="D43" s="125"/>
      <c r="E43" s="125"/>
      <c r="F43" s="125"/>
      <c r="G43" s="39">
        <v>50000</v>
      </c>
      <c r="H43" s="33">
        <f>C43-G43</f>
        <v>0</v>
      </c>
      <c r="I43" s="93"/>
      <c r="J43" s="126"/>
    </row>
    <row r="44" spans="1:21" ht="21" customHeight="1" thickBot="1" x14ac:dyDescent="0.3">
      <c r="A44" s="127" t="s">
        <v>58</v>
      </c>
      <c r="B44" s="128"/>
      <c r="C44" s="129">
        <v>50000</v>
      </c>
      <c r="D44" s="129"/>
      <c r="E44" s="129"/>
      <c r="F44" s="129"/>
      <c r="G44" s="40">
        <v>50000</v>
      </c>
      <c r="H44" s="20">
        <f>C44-G44</f>
        <v>0</v>
      </c>
      <c r="I44" s="112"/>
      <c r="J44" s="130"/>
    </row>
    <row r="45" spans="1:21" ht="36.75" customHeight="1" x14ac:dyDescent="0.25"/>
    <row r="46" spans="1:21" ht="30.75" customHeight="1" x14ac:dyDescent="0.25">
      <c r="A46" s="66" t="s">
        <v>59</v>
      </c>
      <c r="B46" s="66"/>
      <c r="C46" s="66"/>
      <c r="D46" s="66"/>
      <c r="E46" s="66"/>
      <c r="F46" s="66"/>
      <c r="G46" s="66"/>
      <c r="H46" s="66"/>
      <c r="I46" s="66"/>
      <c r="J46" s="66"/>
      <c r="K46" s="66"/>
      <c r="L46" s="66"/>
      <c r="M46" s="66"/>
      <c r="N46" s="66"/>
      <c r="O46" s="66"/>
      <c r="P46" s="66"/>
      <c r="Q46" s="66"/>
      <c r="R46" s="66"/>
      <c r="S46" s="66"/>
      <c r="T46" s="66"/>
      <c r="U46" s="28"/>
    </row>
    <row r="47" spans="1:21" ht="13.5" customHeight="1" x14ac:dyDescent="0.25"/>
    <row r="48" spans="1:21" ht="19.5" customHeight="1" x14ac:dyDescent="0.25">
      <c r="A48" s="12" t="s">
        <v>60</v>
      </c>
      <c r="C48" s="158" t="s">
        <v>78</v>
      </c>
      <c r="D48" s="158"/>
      <c r="E48" s="158"/>
      <c r="F48" s="158"/>
      <c r="G48" s="158"/>
      <c r="H48" s="158"/>
      <c r="I48" s="158"/>
      <c r="J48" s="158"/>
      <c r="K48" s="158"/>
      <c r="L48" s="158"/>
      <c r="M48" s="158"/>
      <c r="N48" s="158"/>
      <c r="O48" s="158"/>
      <c r="P48" s="158"/>
      <c r="Q48" s="158"/>
      <c r="R48" s="158"/>
      <c r="S48" s="158"/>
      <c r="T48" s="158"/>
    </row>
    <row r="49" spans="1:20" ht="16.5" customHeight="1" x14ac:dyDescent="0.25">
      <c r="A49" s="159"/>
      <c r="B49" s="159"/>
      <c r="C49" s="159"/>
      <c r="D49" s="159"/>
      <c r="E49" s="159"/>
      <c r="F49" s="159"/>
      <c r="G49" s="159"/>
      <c r="H49" s="159"/>
      <c r="I49" s="159"/>
      <c r="J49" s="159"/>
      <c r="K49" s="159"/>
      <c r="L49" s="159"/>
      <c r="M49" s="159"/>
      <c r="N49" s="159"/>
      <c r="O49" s="159"/>
      <c r="P49" s="159"/>
      <c r="Q49" s="159"/>
      <c r="R49" s="159"/>
      <c r="S49" s="159"/>
      <c r="T49" s="159"/>
    </row>
    <row r="50" spans="1:20" ht="19.5" customHeight="1" x14ac:dyDescent="0.25">
      <c r="A50" s="122" t="s">
        <v>61</v>
      </c>
      <c r="B50" s="122"/>
      <c r="C50" s="158" t="s">
        <v>79</v>
      </c>
      <c r="D50" s="158"/>
      <c r="E50" s="158"/>
      <c r="F50" s="158"/>
      <c r="G50" s="158"/>
      <c r="H50" s="158"/>
      <c r="I50" s="158"/>
      <c r="J50" s="158"/>
      <c r="K50" s="158"/>
      <c r="L50" s="158"/>
      <c r="M50" s="158"/>
      <c r="N50" s="158"/>
      <c r="O50" s="158"/>
      <c r="P50" s="158"/>
      <c r="Q50" s="158"/>
      <c r="R50" s="158"/>
      <c r="S50" s="158"/>
      <c r="T50" s="158"/>
    </row>
    <row r="51" spans="1:20" ht="19.5" customHeight="1" x14ac:dyDescent="0.25">
      <c r="A51" s="159" t="s">
        <v>80</v>
      </c>
      <c r="B51" s="159"/>
      <c r="C51" s="159"/>
      <c r="D51" s="159"/>
      <c r="E51" s="159"/>
      <c r="F51" s="159"/>
      <c r="G51" s="159"/>
      <c r="H51" s="159"/>
      <c r="I51" s="159"/>
      <c r="J51" s="159"/>
      <c r="K51" s="159"/>
      <c r="L51" s="159"/>
      <c r="M51" s="159"/>
      <c r="N51" s="159"/>
      <c r="O51" s="159"/>
      <c r="P51" s="159"/>
      <c r="Q51" s="159"/>
      <c r="R51" s="159"/>
      <c r="S51" s="159"/>
      <c r="T51" s="159"/>
    </row>
    <row r="52" spans="1:20" ht="11.25" customHeight="1" x14ac:dyDescent="0.25"/>
    <row r="53" spans="1:20" ht="44.25" customHeight="1" x14ac:dyDescent="0.25">
      <c r="A53" s="66" t="s">
        <v>62</v>
      </c>
      <c r="B53" s="133"/>
      <c r="C53" s="133"/>
      <c r="D53" s="133"/>
      <c r="E53" s="133"/>
      <c r="F53" s="133"/>
      <c r="G53" s="133"/>
      <c r="H53" s="133"/>
      <c r="I53" s="133"/>
      <c r="J53" s="133"/>
      <c r="K53" s="133"/>
      <c r="L53" s="133"/>
      <c r="M53" s="133"/>
      <c r="N53" s="133"/>
      <c r="O53" s="133"/>
      <c r="P53" s="133"/>
      <c r="Q53" s="133"/>
      <c r="R53" s="133"/>
      <c r="S53" s="133"/>
      <c r="T53" s="133"/>
    </row>
    <row r="54" spans="1:20" ht="15.75" thickBot="1" x14ac:dyDescent="0.3"/>
    <row r="55" spans="1:20" ht="183.75" customHeight="1" x14ac:dyDescent="0.25">
      <c r="A55" s="34" t="s">
        <v>22</v>
      </c>
      <c r="B55" s="32" t="s">
        <v>11</v>
      </c>
      <c r="C55" s="114" t="s">
        <v>63</v>
      </c>
      <c r="D55" s="114"/>
      <c r="E55" s="10"/>
      <c r="F55" s="114" t="s">
        <v>64</v>
      </c>
      <c r="G55" s="114"/>
      <c r="H55" s="32" t="s">
        <v>65</v>
      </c>
      <c r="I55" s="117" t="s">
        <v>25</v>
      </c>
      <c r="J55" s="134"/>
      <c r="K55" s="41" t="s">
        <v>10</v>
      </c>
    </row>
    <row r="56" spans="1:20" ht="63.75" customHeight="1" x14ac:dyDescent="0.25">
      <c r="A56" s="35">
        <v>1</v>
      </c>
      <c r="B56" s="8" t="s">
        <v>12</v>
      </c>
      <c r="C56" s="131"/>
      <c r="D56" s="131"/>
      <c r="E56" s="26"/>
      <c r="F56" s="131"/>
      <c r="G56" s="131"/>
      <c r="H56" s="26"/>
      <c r="I56" s="132">
        <f>F56-H56</f>
        <v>0</v>
      </c>
      <c r="J56" s="132"/>
      <c r="K56" s="27"/>
    </row>
    <row r="57" spans="1:20" ht="74.25" customHeight="1" x14ac:dyDescent="0.25">
      <c r="A57" s="35">
        <v>2</v>
      </c>
      <c r="B57" s="8" t="s">
        <v>66</v>
      </c>
      <c r="C57" s="131"/>
      <c r="D57" s="131"/>
      <c r="E57" s="26"/>
      <c r="F57" s="131"/>
      <c r="G57" s="131"/>
      <c r="H57" s="26"/>
      <c r="I57" s="132">
        <f t="shared" ref="I57:I62" si="3">F57-H57</f>
        <v>0</v>
      </c>
      <c r="J57" s="132"/>
      <c r="K57" s="27"/>
    </row>
    <row r="58" spans="1:20" ht="90" customHeight="1" x14ac:dyDescent="0.25">
      <c r="A58" s="35">
        <v>3</v>
      </c>
      <c r="B58" s="8" t="s">
        <v>30</v>
      </c>
      <c r="C58" s="131"/>
      <c r="D58" s="131"/>
      <c r="E58" s="26"/>
      <c r="F58" s="131"/>
      <c r="G58" s="131"/>
      <c r="H58" s="26"/>
      <c r="I58" s="132">
        <f t="shared" si="3"/>
        <v>0</v>
      </c>
      <c r="J58" s="132"/>
      <c r="K58" s="27"/>
    </row>
    <row r="59" spans="1:20" ht="129.75" customHeight="1" x14ac:dyDescent="0.25">
      <c r="A59" s="35">
        <v>4</v>
      </c>
      <c r="B59" s="8" t="s">
        <v>13</v>
      </c>
      <c r="C59" s="166" t="s">
        <v>81</v>
      </c>
      <c r="D59" s="166"/>
      <c r="E59" s="26"/>
      <c r="F59" s="131">
        <v>725000</v>
      </c>
      <c r="G59" s="131"/>
      <c r="H59" s="26">
        <v>724999.99</v>
      </c>
      <c r="I59" s="132">
        <f t="shared" si="3"/>
        <v>1.0000000009313226E-2</v>
      </c>
      <c r="J59" s="132"/>
      <c r="K59" s="27" t="s">
        <v>122</v>
      </c>
    </row>
    <row r="60" spans="1:20" ht="30" customHeight="1" x14ac:dyDescent="0.25">
      <c r="A60" s="35">
        <v>5</v>
      </c>
      <c r="B60" s="8" t="s">
        <v>14</v>
      </c>
      <c r="C60" s="131"/>
      <c r="D60" s="131"/>
      <c r="E60" s="26"/>
      <c r="F60" s="131"/>
      <c r="G60" s="131"/>
      <c r="H60" s="26"/>
      <c r="I60" s="132">
        <f t="shared" si="3"/>
        <v>0</v>
      </c>
      <c r="J60" s="132"/>
      <c r="K60" s="27"/>
    </row>
    <row r="61" spans="1:20" ht="33" customHeight="1" x14ac:dyDescent="0.25">
      <c r="A61" s="35">
        <v>6</v>
      </c>
      <c r="B61" s="8" t="s">
        <v>15</v>
      </c>
      <c r="C61" s="131"/>
      <c r="D61" s="131"/>
      <c r="E61" s="26"/>
      <c r="F61" s="131"/>
      <c r="G61" s="131"/>
      <c r="H61" s="26"/>
      <c r="I61" s="132">
        <f t="shared" si="3"/>
        <v>0</v>
      </c>
      <c r="J61" s="132"/>
      <c r="K61" s="27"/>
    </row>
    <row r="62" spans="1:20" ht="20.25" customHeight="1" x14ac:dyDescent="0.25">
      <c r="A62" s="35">
        <v>7</v>
      </c>
      <c r="B62" s="8" t="s">
        <v>16</v>
      </c>
      <c r="C62" s="131"/>
      <c r="D62" s="131"/>
      <c r="E62" s="26"/>
      <c r="F62" s="131"/>
      <c r="G62" s="131"/>
      <c r="H62" s="26"/>
      <c r="I62" s="132">
        <f t="shared" si="3"/>
        <v>0</v>
      </c>
      <c r="J62" s="132"/>
      <c r="K62" s="27"/>
    </row>
    <row r="63" spans="1:20" ht="25.5" customHeight="1" thickBot="1" x14ac:dyDescent="0.3">
      <c r="A63" s="9"/>
      <c r="B63" s="11" t="s">
        <v>17</v>
      </c>
      <c r="C63" s="142"/>
      <c r="D63" s="142"/>
      <c r="E63" s="142"/>
      <c r="F63" s="143">
        <f>SUM(F56:F62)</f>
        <v>725000</v>
      </c>
      <c r="G63" s="144"/>
      <c r="H63" s="16">
        <f>SUM(H56:H62)</f>
        <v>724999.99</v>
      </c>
      <c r="I63" s="145">
        <f>SUM(I56:J62)</f>
        <v>1.0000000009313226E-2</v>
      </c>
      <c r="J63" s="146"/>
      <c r="K63" s="22"/>
    </row>
    <row r="65" spans="1:20" ht="6.75" customHeight="1" x14ac:dyDescent="0.25">
      <c r="A65" s="66" t="s">
        <v>67</v>
      </c>
      <c r="B65" s="66"/>
      <c r="C65" s="66"/>
      <c r="D65" s="66"/>
      <c r="E65" s="66"/>
      <c r="F65" s="66"/>
      <c r="G65" s="66"/>
      <c r="H65" s="66"/>
      <c r="I65" s="66"/>
      <c r="J65" s="66"/>
      <c r="K65" s="66"/>
      <c r="L65" s="66"/>
      <c r="M65" s="66"/>
      <c r="N65" s="66"/>
      <c r="O65" s="66"/>
      <c r="P65" s="66"/>
      <c r="Q65" s="66"/>
      <c r="R65" s="66"/>
      <c r="S65" s="66"/>
      <c r="T65" s="66"/>
    </row>
    <row r="66" spans="1:20" ht="17.25" customHeight="1" x14ac:dyDescent="0.25">
      <c r="A66" s="66"/>
      <c r="B66" s="66"/>
      <c r="C66" s="66"/>
      <c r="D66" s="66"/>
      <c r="E66" s="66"/>
      <c r="F66" s="66"/>
      <c r="G66" s="66"/>
      <c r="H66" s="66"/>
      <c r="I66" s="66"/>
      <c r="J66" s="66"/>
      <c r="K66" s="66"/>
      <c r="L66" s="66"/>
      <c r="M66" s="66"/>
      <c r="N66" s="66"/>
      <c r="O66" s="66"/>
      <c r="P66" s="66"/>
      <c r="Q66" s="66"/>
      <c r="R66" s="66"/>
      <c r="S66" s="66"/>
      <c r="T66" s="66"/>
    </row>
    <row r="67" spans="1:20" ht="10.5" customHeight="1" x14ac:dyDescent="0.25">
      <c r="A67" s="66"/>
      <c r="B67" s="66"/>
      <c r="C67" s="66"/>
      <c r="D67" s="66"/>
      <c r="E67" s="66"/>
      <c r="F67" s="66"/>
      <c r="G67" s="66"/>
      <c r="H67" s="66"/>
      <c r="I67" s="66"/>
      <c r="J67" s="66"/>
      <c r="K67" s="66"/>
      <c r="L67" s="66"/>
      <c r="M67" s="66"/>
      <c r="N67" s="66"/>
      <c r="O67" s="66"/>
      <c r="P67" s="66"/>
      <c r="Q67" s="66"/>
      <c r="R67" s="66"/>
      <c r="S67" s="66"/>
      <c r="T67" s="66"/>
    </row>
    <row r="68" spans="1:20" ht="10.5" customHeight="1" x14ac:dyDescent="0.25">
      <c r="A68" s="66"/>
      <c r="B68" s="66"/>
      <c r="C68" s="66"/>
      <c r="D68" s="66"/>
      <c r="E68" s="66"/>
      <c r="F68" s="66"/>
      <c r="G68" s="66"/>
      <c r="H68" s="66"/>
      <c r="I68" s="66"/>
      <c r="J68" s="66"/>
      <c r="K68" s="66"/>
      <c r="L68" s="66"/>
      <c r="M68" s="66"/>
      <c r="N68" s="66"/>
      <c r="O68" s="66"/>
      <c r="P68" s="66"/>
      <c r="Q68" s="66"/>
      <c r="R68" s="66"/>
      <c r="S68" s="66"/>
      <c r="T68" s="66"/>
    </row>
    <row r="69" spans="1:20" ht="15.75" x14ac:dyDescent="0.25">
      <c r="A69" s="137" t="s">
        <v>68</v>
      </c>
      <c r="B69" s="137"/>
      <c r="C69" s="137"/>
      <c r="D69" s="137"/>
      <c r="E69" s="137"/>
      <c r="F69" s="137"/>
      <c r="G69" s="137"/>
      <c r="H69" s="137"/>
      <c r="I69" s="137"/>
      <c r="J69" s="137"/>
      <c r="K69" s="137"/>
      <c r="L69" s="137"/>
      <c r="M69" s="137"/>
      <c r="N69" s="137"/>
      <c r="O69" s="137"/>
      <c r="P69" s="137"/>
      <c r="Q69" s="137"/>
      <c r="R69" s="137"/>
      <c r="S69" s="137"/>
      <c r="T69" s="137"/>
    </row>
    <row r="70" spans="1:20" ht="19.5" customHeight="1" x14ac:dyDescent="0.25">
      <c r="A70" s="139" t="s">
        <v>75</v>
      </c>
      <c r="B70" s="139"/>
      <c r="C70" s="139"/>
      <c r="D70" s="139"/>
      <c r="E70" s="139"/>
      <c r="F70" s="139"/>
      <c r="G70" s="147" t="s">
        <v>123</v>
      </c>
      <c r="H70" s="147"/>
      <c r="I70" s="147"/>
      <c r="J70" s="147"/>
      <c r="K70" s="147"/>
      <c r="L70" s="147"/>
      <c r="M70" s="147"/>
      <c r="N70" s="147"/>
      <c r="O70" s="147"/>
      <c r="P70" s="147"/>
      <c r="Q70" s="147"/>
      <c r="R70" s="147"/>
      <c r="S70" s="147"/>
      <c r="T70" s="147"/>
    </row>
    <row r="71" spans="1:20" ht="29.25" customHeight="1" x14ac:dyDescent="0.25">
      <c r="A71" s="137" t="s">
        <v>69</v>
      </c>
      <c r="B71" s="137"/>
      <c r="C71" s="137"/>
      <c r="D71" s="137"/>
      <c r="E71" s="137"/>
      <c r="F71" s="137"/>
      <c r="G71" s="137"/>
      <c r="H71" s="137"/>
      <c r="I71" s="137"/>
      <c r="J71" s="137"/>
      <c r="K71" s="137"/>
      <c r="L71" s="138" t="s">
        <v>124</v>
      </c>
      <c r="M71" s="138"/>
      <c r="N71" s="138"/>
      <c r="O71" s="138"/>
      <c r="P71" s="138"/>
      <c r="Q71" s="138"/>
      <c r="R71" s="138"/>
      <c r="S71" s="138"/>
      <c r="T71" s="138"/>
    </row>
    <row r="72" spans="1:20" ht="15.75" x14ac:dyDescent="0.25">
      <c r="A72" s="1"/>
    </row>
    <row r="73" spans="1:20" ht="15.75" x14ac:dyDescent="0.25">
      <c r="A73" s="1" t="s">
        <v>18</v>
      </c>
    </row>
    <row r="74" spans="1:20" ht="15.75" x14ac:dyDescent="0.25">
      <c r="A74" s="139" t="s">
        <v>70</v>
      </c>
      <c r="B74" s="139"/>
      <c r="C74" s="139"/>
      <c r="D74" s="139"/>
      <c r="E74" s="139"/>
      <c r="F74" s="139"/>
      <c r="G74" s="139"/>
      <c r="H74" s="139"/>
      <c r="I74" s="139"/>
      <c r="J74" s="139"/>
      <c r="K74" s="139"/>
      <c r="L74" s="139"/>
      <c r="M74" s="139"/>
      <c r="N74" s="139"/>
      <c r="O74" s="139"/>
      <c r="P74" s="139"/>
      <c r="Q74" s="147" t="s">
        <v>121</v>
      </c>
      <c r="R74" s="147"/>
      <c r="S74" s="147"/>
      <c r="T74" s="147"/>
    </row>
    <row r="75" spans="1:20" ht="15.75" x14ac:dyDescent="0.25">
      <c r="A75" s="141" t="s">
        <v>34</v>
      </c>
      <c r="B75" s="141"/>
      <c r="C75" s="141"/>
      <c r="D75" s="148" t="s">
        <v>137</v>
      </c>
      <c r="E75" s="148"/>
      <c r="F75" s="148"/>
      <c r="G75" s="148"/>
      <c r="H75" s="148"/>
      <c r="I75" s="148"/>
      <c r="J75" s="148"/>
      <c r="K75" s="148"/>
      <c r="L75" s="148"/>
      <c r="M75" s="148"/>
      <c r="N75" s="148"/>
      <c r="O75" s="148"/>
      <c r="P75" s="148"/>
      <c r="Q75" s="148"/>
      <c r="R75" s="148"/>
      <c r="S75" s="148"/>
    </row>
    <row r="76" spans="1:20" ht="15.75" x14ac:dyDescent="0.25">
      <c r="A76" s="1"/>
    </row>
    <row r="77" spans="1:20" ht="15.75" x14ac:dyDescent="0.25">
      <c r="A77" s="133" t="s">
        <v>19</v>
      </c>
      <c r="B77" s="133"/>
      <c r="C77" s="133"/>
      <c r="D77" s="133"/>
      <c r="E77" s="133"/>
      <c r="F77" s="133"/>
      <c r="G77" s="133"/>
      <c r="H77" s="133"/>
      <c r="I77" s="133"/>
      <c r="J77" s="133"/>
      <c r="K77" s="133"/>
      <c r="L77" s="133"/>
      <c r="M77" s="133"/>
      <c r="N77" s="133"/>
      <c r="O77" s="133"/>
      <c r="P77" s="133"/>
      <c r="Q77" s="133"/>
      <c r="R77" s="133"/>
      <c r="S77" s="133"/>
      <c r="T77" s="133"/>
    </row>
    <row r="79" spans="1:20" ht="15.75" customHeight="1" x14ac:dyDescent="0.25">
      <c r="A79" s="155" t="s">
        <v>87</v>
      </c>
      <c r="B79" s="155"/>
      <c r="C79" s="155"/>
      <c r="D79" s="155"/>
      <c r="E79" s="155"/>
      <c r="F79" s="155"/>
      <c r="G79" s="155"/>
      <c r="H79" s="155"/>
      <c r="I79" s="155"/>
      <c r="J79" s="155"/>
      <c r="K79" s="155"/>
      <c r="L79" s="155"/>
      <c r="M79" s="155"/>
      <c r="N79" s="155"/>
      <c r="O79" s="155"/>
      <c r="P79" s="155"/>
      <c r="Q79" s="155"/>
      <c r="R79" s="155"/>
      <c r="S79" s="155"/>
      <c r="T79" s="155"/>
    </row>
    <row r="80" spans="1:20" ht="15.75" x14ac:dyDescent="0.25">
      <c r="C80" s="5" t="s">
        <v>27</v>
      </c>
      <c r="D80" s="4" t="s">
        <v>28</v>
      </c>
      <c r="G80" s="156" t="s">
        <v>26</v>
      </c>
      <c r="H80" s="156"/>
      <c r="I80" s="7"/>
      <c r="J80" s="7"/>
    </row>
    <row r="82" spans="1:20" ht="15.75" x14ac:dyDescent="0.25">
      <c r="A82" s="155" t="s">
        <v>88</v>
      </c>
      <c r="B82" s="155"/>
      <c r="C82" s="155"/>
      <c r="D82" s="155"/>
      <c r="E82" s="155"/>
      <c r="F82" s="155"/>
      <c r="G82" s="155"/>
      <c r="H82" s="155"/>
      <c r="I82" s="155"/>
      <c r="J82" s="155"/>
      <c r="K82" s="155"/>
      <c r="L82" s="155"/>
      <c r="M82" s="155"/>
      <c r="N82" s="155"/>
      <c r="O82" s="155"/>
      <c r="P82" s="155"/>
      <c r="Q82" s="155"/>
      <c r="R82" s="155"/>
      <c r="S82" s="155"/>
      <c r="T82" s="155"/>
    </row>
    <row r="83" spans="1:20" ht="15.75" x14ac:dyDescent="0.25">
      <c r="C83" s="5" t="s">
        <v>27</v>
      </c>
      <c r="D83" s="4" t="s">
        <v>28</v>
      </c>
      <c r="G83" s="156" t="s">
        <v>26</v>
      </c>
      <c r="H83" s="156"/>
      <c r="I83" s="7"/>
      <c r="J83" s="7"/>
    </row>
    <row r="85" spans="1:20" ht="15.75" x14ac:dyDescent="0.25">
      <c r="A85" s="2" t="s">
        <v>20</v>
      </c>
    </row>
    <row r="86" spans="1:20" ht="15.75" x14ac:dyDescent="0.25">
      <c r="A86" s="1"/>
      <c r="G86" s="3"/>
    </row>
    <row r="87" spans="1:20" ht="15.75" x14ac:dyDescent="0.25">
      <c r="A87" s="1" t="s">
        <v>21</v>
      </c>
      <c r="B87" s="157" t="s">
        <v>142</v>
      </c>
      <c r="C87" s="157"/>
    </row>
    <row r="89" spans="1:20" ht="15.75" x14ac:dyDescent="0.25">
      <c r="A89" s="149" t="s">
        <v>89</v>
      </c>
      <c r="B89" s="149"/>
      <c r="C89" s="149"/>
      <c r="D89" s="149"/>
      <c r="E89" s="149"/>
      <c r="F89" s="149"/>
      <c r="G89" s="149"/>
      <c r="H89" s="149"/>
      <c r="I89" s="149"/>
      <c r="J89" s="149"/>
      <c r="K89" s="149"/>
      <c r="L89" s="149"/>
      <c r="M89" s="149"/>
      <c r="N89" s="149"/>
      <c r="O89" s="149"/>
      <c r="P89" s="149"/>
      <c r="Q89" s="149"/>
      <c r="R89" s="149"/>
      <c r="S89" s="149"/>
      <c r="T89" s="149"/>
    </row>
    <row r="90" spans="1:20" ht="15.75" x14ac:dyDescent="0.25">
      <c r="C90" s="5" t="s">
        <v>27</v>
      </c>
      <c r="D90" s="4" t="s">
        <v>28</v>
      </c>
      <c r="G90" s="150" t="s">
        <v>26</v>
      </c>
      <c r="H90" s="150"/>
      <c r="J90" s="150" t="s">
        <v>29</v>
      </c>
      <c r="K90" s="150"/>
      <c r="L90" s="7"/>
      <c r="M90" s="7"/>
      <c r="N90" s="7"/>
    </row>
    <row r="92" spans="1:20" ht="15.75" x14ac:dyDescent="0.25">
      <c r="A92" s="151" t="s">
        <v>32</v>
      </c>
      <c r="B92" s="151"/>
      <c r="C92" s="151"/>
      <c r="D92" s="151"/>
      <c r="E92" s="151"/>
      <c r="F92" s="151"/>
      <c r="G92" s="151"/>
      <c r="H92" s="151"/>
      <c r="I92" s="151"/>
      <c r="J92" s="151"/>
      <c r="K92" s="151"/>
      <c r="L92" s="151"/>
      <c r="M92" s="151"/>
      <c r="N92" s="151"/>
      <c r="O92" s="151"/>
      <c r="P92" s="151"/>
      <c r="Q92" s="151"/>
      <c r="R92" s="151"/>
      <c r="S92" s="151"/>
      <c r="T92" s="151"/>
    </row>
    <row r="93" spans="1:20" x14ac:dyDescent="0.25">
      <c r="A93" s="152" t="s">
        <v>74</v>
      </c>
      <c r="B93" s="152"/>
      <c r="C93" s="152"/>
      <c r="D93" s="152"/>
      <c r="E93" s="152"/>
      <c r="F93" s="152"/>
      <c r="G93" s="152"/>
      <c r="H93" s="152"/>
      <c r="I93" s="152"/>
      <c r="J93" s="152"/>
      <c r="K93" s="152"/>
      <c r="L93" s="152"/>
      <c r="M93" s="152"/>
      <c r="N93" s="152"/>
      <c r="O93" s="152"/>
      <c r="P93" s="152"/>
      <c r="Q93" s="152"/>
      <c r="R93" s="152"/>
      <c r="S93" s="152"/>
      <c r="T93" s="152"/>
    </row>
    <row r="94" spans="1:20" s="24" customFormat="1" ht="22.5" customHeight="1" x14ac:dyDescent="0.25">
      <c r="A94" s="153" t="s">
        <v>73</v>
      </c>
      <c r="B94" s="154"/>
      <c r="C94" s="154"/>
      <c r="D94" s="154"/>
      <c r="E94" s="154"/>
      <c r="F94" s="154"/>
      <c r="G94" s="154"/>
      <c r="H94" s="154"/>
      <c r="I94" s="154"/>
      <c r="J94" s="154"/>
      <c r="K94" s="154"/>
      <c r="L94" s="154"/>
      <c r="M94" s="154"/>
      <c r="N94" s="154"/>
      <c r="O94" s="154"/>
      <c r="P94" s="154"/>
      <c r="Q94" s="154"/>
      <c r="R94" s="154"/>
      <c r="S94" s="154"/>
      <c r="T94" s="154"/>
    </row>
    <row r="102" spans="6:6" x14ac:dyDescent="0.25">
      <c r="F102" t="s">
        <v>27</v>
      </c>
    </row>
  </sheetData>
  <mergeCells count="119">
    <mergeCell ref="P1:T7"/>
    <mergeCell ref="A9:T11"/>
    <mergeCell ref="A13:C13"/>
    <mergeCell ref="D13:G13"/>
    <mergeCell ref="A14:G14"/>
    <mergeCell ref="H14:T14"/>
    <mergeCell ref="P21:S21"/>
    <mergeCell ref="T21:T22"/>
    <mergeCell ref="A25:T26"/>
    <mergeCell ref="A16:C16"/>
    <mergeCell ref="A17:T17"/>
    <mergeCell ref="A18:A22"/>
    <mergeCell ref="B18:B22"/>
    <mergeCell ref="C18:H20"/>
    <mergeCell ref="I18:M20"/>
    <mergeCell ref="N18:N22"/>
    <mergeCell ref="O18:S20"/>
    <mergeCell ref="T18:T20"/>
    <mergeCell ref="C21:C22"/>
    <mergeCell ref="A28:B28"/>
    <mergeCell ref="C28:D28"/>
    <mergeCell ref="G28:H28"/>
    <mergeCell ref="A29:B29"/>
    <mergeCell ref="C29:D29"/>
    <mergeCell ref="G29:H29"/>
    <mergeCell ref="D21:H21"/>
    <mergeCell ref="J21:M21"/>
    <mergeCell ref="O21:O22"/>
    <mergeCell ref="A32:B32"/>
    <mergeCell ref="C32:D32"/>
    <mergeCell ref="G32:H32"/>
    <mergeCell ref="A33:B33"/>
    <mergeCell ref="C33:D33"/>
    <mergeCell ref="G33:H33"/>
    <mergeCell ref="A30:B30"/>
    <mergeCell ref="C30:D30"/>
    <mergeCell ref="G30:H30"/>
    <mergeCell ref="A31:B31"/>
    <mergeCell ref="C31:D31"/>
    <mergeCell ref="G31:H31"/>
    <mergeCell ref="K39:K40"/>
    <mergeCell ref="A41:B41"/>
    <mergeCell ref="C41:F41"/>
    <mergeCell ref="I41:J41"/>
    <mergeCell ref="A42:B42"/>
    <mergeCell ref="C42:F42"/>
    <mergeCell ref="I42:J42"/>
    <mergeCell ref="A34:B34"/>
    <mergeCell ref="C34:D34"/>
    <mergeCell ref="G34:H34"/>
    <mergeCell ref="A36:C36"/>
    <mergeCell ref="A37:T38"/>
    <mergeCell ref="A39:B40"/>
    <mergeCell ref="C39:F40"/>
    <mergeCell ref="G39:G40"/>
    <mergeCell ref="H39:H40"/>
    <mergeCell ref="I39:J39"/>
    <mergeCell ref="A46:T46"/>
    <mergeCell ref="C48:T48"/>
    <mergeCell ref="A49:T49"/>
    <mergeCell ref="A50:B50"/>
    <mergeCell ref="C50:T50"/>
    <mergeCell ref="A51:T51"/>
    <mergeCell ref="A43:B43"/>
    <mergeCell ref="C43:F43"/>
    <mergeCell ref="I43:J43"/>
    <mergeCell ref="A44:B44"/>
    <mergeCell ref="C44:F44"/>
    <mergeCell ref="I44:J44"/>
    <mergeCell ref="C57:D57"/>
    <mergeCell ref="F57:G57"/>
    <mergeCell ref="I57:J57"/>
    <mergeCell ref="C58:D58"/>
    <mergeCell ref="F58:G58"/>
    <mergeCell ref="I58:J58"/>
    <mergeCell ref="A53:T53"/>
    <mergeCell ref="C55:D55"/>
    <mergeCell ref="F55:G55"/>
    <mergeCell ref="I55:J55"/>
    <mergeCell ref="C56:D56"/>
    <mergeCell ref="F56:G56"/>
    <mergeCell ref="I56:J56"/>
    <mergeCell ref="C61:D61"/>
    <mergeCell ref="F61:G61"/>
    <mergeCell ref="I61:J61"/>
    <mergeCell ref="C62:D62"/>
    <mergeCell ref="F62:G62"/>
    <mergeCell ref="I62:J62"/>
    <mergeCell ref="C59:D59"/>
    <mergeCell ref="F59:G59"/>
    <mergeCell ref="I59:J59"/>
    <mergeCell ref="C60:D60"/>
    <mergeCell ref="F60:G60"/>
    <mergeCell ref="I60:J60"/>
    <mergeCell ref="A71:K71"/>
    <mergeCell ref="L71:T71"/>
    <mergeCell ref="A74:P74"/>
    <mergeCell ref="Q74:T74"/>
    <mergeCell ref="A75:C75"/>
    <mergeCell ref="C63:E63"/>
    <mergeCell ref="F63:G63"/>
    <mergeCell ref="I63:J63"/>
    <mergeCell ref="A65:T68"/>
    <mergeCell ref="A69:T69"/>
    <mergeCell ref="A70:F70"/>
    <mergeCell ref="G70:T70"/>
    <mergeCell ref="D75:S75"/>
    <mergeCell ref="A89:T89"/>
    <mergeCell ref="G90:H90"/>
    <mergeCell ref="J90:K90"/>
    <mergeCell ref="A92:T92"/>
    <mergeCell ref="A93:T93"/>
    <mergeCell ref="A94:T94"/>
    <mergeCell ref="A77:T77"/>
    <mergeCell ref="A79:T79"/>
    <mergeCell ref="G80:H80"/>
    <mergeCell ref="A82:T82"/>
    <mergeCell ref="G83:H83"/>
    <mergeCell ref="B87:C87"/>
  </mergeCells>
  <printOptions horizontalCentered="1"/>
  <pageMargins left="0.6692913385826772" right="0.43307086614173229" top="0.70866141732283472" bottom="0.39370078740157483" header="0.19685039370078741" footer="0.19685039370078741"/>
  <pageSetup paperSize="9" scale="59"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Ломеслуд (тренажеры)</vt:lpstr>
      <vt:lpstr>Пазял (биатлон)</vt:lpstr>
      <vt:lpstr>Ст.Какси (игровое оборудование)</vt:lpstr>
      <vt:lpstr>с.Можга (тренажеры)</vt:lpstr>
      <vt:lpstr>д.Б.Сибы (сцена)</vt:lpstr>
      <vt:lpstr>д.Новая Бия (спорткомлекс)</vt:lpstr>
      <vt:lpstr>с.Б.Уча (актовый зал)</vt:lpstr>
      <vt:lpstr>'Ломеслуд (тренажеры)'!Область_печати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fefilova</dc:creator>
  <cp:lastModifiedBy>User</cp:lastModifiedBy>
  <cp:lastPrinted>2023-01-11T12:25:14Z</cp:lastPrinted>
  <dcterms:created xsi:type="dcterms:W3CDTF">2021-05-25T07:19:10Z</dcterms:created>
  <dcterms:modified xsi:type="dcterms:W3CDTF">2023-01-11T12:26:48Z</dcterms:modified>
</cp:coreProperties>
</file>